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2" yWindow="588" windowWidth="22716" windowHeight="8676"/>
  </bookViews>
  <sheets>
    <sheet name="Microservice Catalogue" sheetId="1" r:id="rId1"/>
    <sheet name="Catalogue Information" sheetId="2" r:id="rId2"/>
    <sheet name="Package Builder" sheetId="3" r:id="rId3"/>
  </sheets>
  <calcPr calcId="125725"/>
</workbook>
</file>

<file path=xl/calcChain.xml><?xml version="1.0" encoding="utf-8"?>
<calcChain xmlns="http://schemas.openxmlformats.org/spreadsheetml/2006/main">
  <c r="J36" i="3"/>
  <c r="G36"/>
  <c r="I36" s="1"/>
  <c r="F36"/>
  <c r="E36"/>
  <c r="D36"/>
  <c r="C36"/>
  <c r="I35"/>
  <c r="G35"/>
  <c r="F35"/>
  <c r="E35"/>
  <c r="D35"/>
  <c r="J35" s="1"/>
  <c r="C35"/>
  <c r="J34"/>
  <c r="G34"/>
  <c r="I34" s="1"/>
  <c r="F34"/>
  <c r="E34"/>
  <c r="D34"/>
  <c r="C34"/>
  <c r="I33"/>
  <c r="G33"/>
  <c r="F33"/>
  <c r="E33"/>
  <c r="D33"/>
  <c r="J33" s="1"/>
  <c r="C33"/>
  <c r="G32"/>
  <c r="I32" s="1"/>
  <c r="F32"/>
  <c r="E32"/>
  <c r="D32"/>
  <c r="J32" s="1"/>
  <c r="C32"/>
  <c r="I31"/>
  <c r="G31"/>
  <c r="F31"/>
  <c r="E31"/>
  <c r="D31"/>
  <c r="J31" s="1"/>
  <c r="C31"/>
  <c r="J30"/>
  <c r="I30"/>
  <c r="G30"/>
  <c r="F30"/>
  <c r="E30"/>
  <c r="D30"/>
  <c r="C30"/>
  <c r="I29"/>
  <c r="G29"/>
  <c r="F29"/>
  <c r="E29"/>
  <c r="D29"/>
  <c r="J29" s="1"/>
  <c r="C29"/>
  <c r="J28"/>
  <c r="G28"/>
  <c r="I28" s="1"/>
  <c r="F28"/>
  <c r="E28"/>
  <c r="D28"/>
  <c r="C28"/>
  <c r="I27"/>
  <c r="G27"/>
  <c r="F27"/>
  <c r="E27"/>
  <c r="D27"/>
  <c r="J27" s="1"/>
  <c r="C27"/>
  <c r="J26"/>
  <c r="G26"/>
  <c r="I26" s="1"/>
  <c r="F26"/>
  <c r="E26"/>
  <c r="D26"/>
  <c r="C26"/>
  <c r="I25"/>
  <c r="G25"/>
  <c r="F25"/>
  <c r="E25"/>
  <c r="D25"/>
  <c r="J25" s="1"/>
  <c r="C25"/>
  <c r="G24"/>
  <c r="I24" s="1"/>
  <c r="F24"/>
  <c r="E24"/>
  <c r="D24"/>
  <c r="J24" s="1"/>
  <c r="C24"/>
  <c r="I23"/>
  <c r="G23"/>
  <c r="F23"/>
  <c r="E23"/>
  <c r="D23"/>
  <c r="J23" s="1"/>
  <c r="C23"/>
  <c r="J22"/>
  <c r="I22"/>
  <c r="G22"/>
  <c r="F22"/>
  <c r="E22"/>
  <c r="D22"/>
  <c r="C22"/>
  <c r="I21"/>
  <c r="G21"/>
  <c r="F21"/>
  <c r="E21"/>
  <c r="D21"/>
  <c r="J21" s="1"/>
  <c r="C21"/>
  <c r="J20"/>
  <c r="G20"/>
  <c r="I20" s="1"/>
  <c r="F20"/>
  <c r="E20"/>
  <c r="D20"/>
  <c r="C20"/>
  <c r="I19"/>
  <c r="G19"/>
  <c r="F19"/>
  <c r="E19"/>
  <c r="D19"/>
  <c r="J19" s="1"/>
  <c r="C19"/>
  <c r="J18"/>
  <c r="G18"/>
  <c r="I18" s="1"/>
  <c r="F18"/>
  <c r="E18"/>
  <c r="D18"/>
  <c r="C18"/>
  <c r="I17"/>
  <c r="G17"/>
  <c r="F17"/>
  <c r="E17"/>
  <c r="D17"/>
  <c r="J17" s="1"/>
  <c r="C17"/>
  <c r="G16"/>
  <c r="I16" s="1"/>
  <c r="F16"/>
  <c r="E16"/>
  <c r="D16"/>
  <c r="J16" s="1"/>
  <c r="C16"/>
  <c r="I15"/>
  <c r="G15"/>
  <c r="F15"/>
  <c r="E15"/>
  <c r="D15"/>
  <c r="J15" s="1"/>
  <c r="C15"/>
  <c r="J14"/>
  <c r="I14"/>
  <c r="G14"/>
  <c r="F14"/>
  <c r="E14"/>
  <c r="D14"/>
  <c r="C14"/>
  <c r="I13"/>
  <c r="G13"/>
  <c r="F13"/>
  <c r="E13"/>
  <c r="D13"/>
  <c r="J13" s="1"/>
  <c r="C13"/>
  <c r="J12"/>
  <c r="I12"/>
  <c r="G12"/>
  <c r="F12"/>
  <c r="E12"/>
  <c r="D12"/>
  <c r="C12"/>
  <c r="I11"/>
  <c r="G11"/>
  <c r="F11"/>
  <c r="E11"/>
  <c r="D11"/>
  <c r="J11" s="1"/>
  <c r="C11"/>
  <c r="J10"/>
  <c r="G10"/>
  <c r="I10" s="1"/>
  <c r="F10"/>
  <c r="E10"/>
  <c r="D10"/>
  <c r="C10"/>
  <c r="I9"/>
  <c r="G9"/>
  <c r="F9"/>
  <c r="E9"/>
  <c r="D9"/>
  <c r="J9" s="1"/>
  <c r="C9"/>
  <c r="G8"/>
  <c r="I8" s="1"/>
  <c r="F8"/>
  <c r="E8"/>
  <c r="D8"/>
  <c r="J8" s="1"/>
  <c r="C8"/>
  <c r="G7"/>
  <c r="I7" s="1"/>
  <c r="F7"/>
  <c r="I38" s="1"/>
  <c r="E7"/>
  <c r="D7"/>
  <c r="J7" s="1"/>
  <c r="C7"/>
  <c r="I41" l="1"/>
  <c r="I40"/>
  <c r="I39"/>
</calcChain>
</file>

<file path=xl/sharedStrings.xml><?xml version="1.0" encoding="utf-8"?>
<sst xmlns="http://schemas.openxmlformats.org/spreadsheetml/2006/main" count="1659" uniqueCount="880">
  <si>
    <t>serial_number</t>
  </si>
  <si>
    <t>service_name</t>
  </si>
  <si>
    <t>strategic_category</t>
  </si>
  <si>
    <t>service_level</t>
  </si>
  <si>
    <t>community_member_price_usd</t>
  </si>
  <si>
    <t>dr_garcia_student_price_usd</t>
  </si>
  <si>
    <t>independent_practitioner_price_usd</t>
  </si>
  <si>
    <t>billing_cycle</t>
  </si>
  <si>
    <t>patient_acquisition_funnel_role</t>
  </si>
  <si>
    <t>service_scope</t>
  </si>
  <si>
    <t>business_impact</t>
  </si>
  <si>
    <t>patient_acquisition_impact</t>
  </si>
  <si>
    <t>SEO – Image alt-text optimization</t>
  </si>
  <si>
    <t>Website Development &amp; SEO</t>
  </si>
  <si>
    <t>Foundation</t>
  </si>
  <si>
    <t>Per item</t>
  </si>
  <si>
    <t>Education &amp; Consideration</t>
  </si>
  <si>
    <t>Write descriptive, accessible alt text for up to five supplied website images.</t>
  </si>
  <si>
    <t>Improves accessibility and helps search engines understand page imagery.</t>
  </si>
  <si>
    <t>The direct patient-facing effect is that it improves accessibility and image understanding so visually impaired visitors and image-search users can navigate the practice content more effectively. Review image-search impressions, accessible page engagement, and assisted enquiries after implementation.</t>
  </si>
  <si>
    <t>SEO – SEO title and meta description</t>
  </si>
  <si>
    <t>Write one search-focused page title and one persuasive meta description within recommended length.</t>
  </si>
  <si>
    <t>Can improve search-result clarity and click-through potential.</t>
  </si>
  <si>
    <t>This task supports acquisition because it makes one search result clearer and more persuasive, helping the right searcher choose the practitioner’s page instead of a competing result. Its practical performance indicators are search-result click-through rate, organic landing-page visits, and enquiries from that page.</t>
  </si>
  <si>
    <t>Website – Uptime monitoring</t>
  </si>
  <si>
    <t>Monthly</t>
  </si>
  <si>
    <t>Measurement &amp; Optimization</t>
  </si>
  <si>
    <t>Monitor the website with a standard uptime tool and notify the practitioner when sustained downtime is detected.</t>
  </si>
  <si>
    <t>Helps detect website outages before they cause prolonged lead loss.</t>
  </si>
  <si>
    <t>This service detects outages quickly so the practice can restore the website before a prolonged period of missed enquiries develops. Its patient-acquisition contribution should be evaluated through website availability, outage duration, and prevented periods of lost enquiries.</t>
  </si>
  <si>
    <t>Website – Weekly backup verification</t>
  </si>
  <si>
    <t>Weekly</t>
  </si>
  <si>
    <t>Confirm that the scheduled website backup completed and record the latest available restore point.</t>
  </si>
  <si>
    <t>Reduces recovery risk if the site is damaged or changed accidentally.</t>
  </si>
  <si>
    <t>The direct patient-facing effect is that it ensures a recoverable website copy exists, limiting the duration of any outage that could stop prospective patients from reaching the practice. Review website availability, outage duration, and prevented periods of lost enquiries after implementation.</t>
  </si>
  <si>
    <t>SEO – Basic local-business schema setup</t>
  </si>
  <si>
    <t>Growth</t>
  </si>
  <si>
    <t>One-time</t>
  </si>
  <si>
    <t>Add basic structured data for the practice, including business name, service type, contact and location information where applicable.</t>
  </si>
  <si>
    <t>Helps search engines interpret the practice's identity and local relevance.</t>
  </si>
  <si>
    <t>This service helps search engines interpret the practice’s identity, service type, and location, improving the accuracy of information shown to local searchers. Its patient-acquisition contribution should be evaluated through rich-result eligibility, local search impressions, and clicks to the practice website.</t>
  </si>
  <si>
    <t>SEO – Fix up to five technical SEO issues</t>
  </si>
  <si>
    <t>Implement up to five clearly defined fixes from an approved technical SEO checklist, excluding major redevelopment.</t>
  </si>
  <si>
    <t>Removes high-priority website obstacles and improves search accessibility and user experience.</t>
  </si>
  <si>
    <t>By completing this work, the practice removes specific technical barriers that can block search visibility or interrupt the path from a search result to the enquiry form. Evidence of impact should appear in resolved crawl or indexing issues, organic visibility, and enquiry-path completion.</t>
  </si>
  <si>
    <t>SEO – Google Search Console setup</t>
  </si>
  <si>
    <t>Connect and verify the website, submit the sitemap and check initial indexing status.</t>
  </si>
  <si>
    <t>Provides visibility into search performance, indexing and technical warnings.</t>
  </si>
  <si>
    <t>The acquisition value is specific: it reveals which patient-intent searches generate impressions and where pages are losing clicks, enabling targeted improvements to acquisition content. Monitor patient-intent query impressions, click-through rate, indexed pages, and enquiries from organic search rather than judging it only by general activity.</t>
  </si>
  <si>
    <t>SEO – Internal-link optimization</t>
  </si>
  <si>
    <t>Review one page and add or recommend relevant internal links to supporting pages.</t>
  </si>
  <si>
    <t>Improves navigation, distributes page authority and encourages visitors to explore more content.</t>
  </si>
  <si>
    <t>Used correctly, this service guides visitors from educational information to the most relevant service, FAQ, practitioner, or booking page instead of allowing them to leave after one page. Success should be assessed with clicks from educational pages to service or booking pages and assisted conversions.</t>
  </si>
  <si>
    <t>SEO – On-page SEO optimization per page</t>
  </si>
  <si>
    <t>Optimize one page's title, meta description, headings, primary keyword placement, internal links and call to action.</t>
  </si>
  <si>
    <t>Improves relevance for target searches and helps more visitors take the next step.</t>
  </si>
  <si>
    <t>In the patient journey, this item aligns one page with the language prospective patients use and makes its next step clearer, improving the chance that a relevant visitor continues to enquiry or booking. Track target-query rankings, organic entrances, and enquiries generated by the optimized page to determine whether that role is working.</t>
  </si>
  <si>
    <t>SEO – XML sitemap and robots.txt setup</t>
  </si>
  <si>
    <t>Create or verify the XML sitemap and robots.txt, then submit or prepare them for search-engine access.</t>
  </si>
  <si>
    <t>Supports cleaner crawling and faster discovery of important pages.</t>
  </si>
  <si>
    <t>For prospective patients, the deliverable helps search engines discover the pages that explain the practice and excludes avoidable crawl confusion that can delay visibility. The most relevant measures are indexed priority pages, crawl errors, and organic entrances to service pages.</t>
  </si>
  <si>
    <t>Website – Additional website page</t>
  </si>
  <si>
    <t>Create and format one additional page using the existing website design and supplied or approved content.</t>
  </si>
  <si>
    <t>Expands keyword coverage and allows the practitioner to explain individual services or locations.</t>
  </si>
  <si>
    <t>For prospective patients, the deliverable creates a dedicated destination for one service, modality, condition-support topic, or location so a narrowly interested visitor can reach the correct booking action. The most relevant measures are qualified visits, enquiries, and completed bookings influenced by the service.</t>
  </si>
  <si>
    <t>Website – Basic page-speed optimization</t>
  </si>
  <si>
    <t>Compress supplied images, enable standard caching options and address simple speed improvements supported by the website platform.</t>
  </si>
  <si>
    <t>Reduces avoidable loading delays and can improve visitor retention.</t>
  </si>
  <si>
    <t>By completing this work, the practice reduces abandonment among mobile prospects who may otherwise leave before the service explanation or booking button loads. Evidence of impact should appear in mobile load time, bounce or abandonment rate, and completed enquiry actions.</t>
  </si>
  <si>
    <t>Website – Broken-link scan and fixes</t>
  </si>
  <si>
    <t>Scan the website for broken internal or external links and repair or redirect up to five straightforward issues.</t>
  </si>
  <si>
    <t>Improves visitor experience and prevents avoidable SEO quality problems.</t>
  </si>
  <si>
    <t>Used correctly, this service repairs dead paths to services, resources, and booking pages so interested visitors are not lost at a failed click. Success should be assessed with broken-link count, successful booking-path clicks, and recovered enquiries.</t>
  </si>
  <si>
    <t>Website – Landing-page setup</t>
  </si>
  <si>
    <t>Create one templated campaign landing page with headline, benefits, trust elements, form or booking call to action and basic SEO.</t>
  </si>
  <si>
    <t>Gives campaigns a focused destination designed to generate enquiries or bookings.</t>
  </si>
  <si>
    <t>For prospective patients, the deliverable focuses one audience and one offer on a single conversion path, reducing distractions between campaign click and enquiry submission. The most relevant measures are landing-page conversion rate, cost per enquiry when promoted, and completed bookings.</t>
  </si>
  <si>
    <t>Website – Monthly website maintenance</t>
  </si>
  <si>
    <t>Perform platform/plugin updates, basic security checks, backup verification and up to two minor content edits.</t>
  </si>
  <si>
    <t>Reduces website downtime and keeps the practice site current.</t>
  </si>
  <si>
    <t>This task supports acquisition because it protects the reliability of the website that prospective patients depend on for education, trust verification, and booking. Its practical performance indicators are website availability, form success rate, and continuity of booking activity.</t>
  </si>
  <si>
    <t>Website – Technical SEO audit</t>
  </si>
  <si>
    <t>Check crawlability, indexing, HTTPS, sitemap, robots.txt, broken links, duplicate metadata, mobile usability and basic speed issues; provide a prioritized checklist.</t>
  </si>
  <si>
    <t>Identifies technical barriers that can prevent search engines and prospective clients from finding or using the site.</t>
  </si>
  <si>
    <t>The acquisition value is specific: it identifies indexing, mobile, security, and crawl problems that may be preventing prospective patients from discovering or confidently using the website. Monitor resolved crawl or indexing issues, organic visibility, and enquiry-path completion rather than judging it only by general activity.</t>
  </si>
  <si>
    <t>Website – Website content update</t>
  </si>
  <si>
    <t>Update one defined block of website text, image, service, price, testimonial or contact information.</t>
  </si>
  <si>
    <t>Keeps practice information accurate and reduces confusion for prospective clients.</t>
  </si>
  <si>
    <t>In the patient journey, this item keeps service details, contact information, prices, and calls to action accurate so prospects do not abandon the practice because of outdated information. Track engagement with updated information, booking-link clicks, and enquiry quality to determine whether that role is working.</t>
  </si>
  <si>
    <t>Website &amp; SEO – Five-page practitioner website</t>
  </si>
  <si>
    <t>Authority</t>
  </si>
  <si>
    <t>Build up to five templated pages: Home, About, Services, FAQs and Contact; include mobile responsiveness, basic technical SEO and on-page optimization.</t>
  </si>
  <si>
    <t>Improves credibility, supports multiple search intents and creates more opportunities to convert visitors.</t>
  </si>
  <si>
    <t>This service gives comparison-stage prospects separate pages for the practitioner, services, FAQs, and contact options, reducing uncertainty before they request an appointment. Its patient-acquisition contribution should be evaluated through qualified visits, enquiries, and completed bookings influenced by the service.</t>
  </si>
  <si>
    <t>Email – Custom domain email setup</t>
  </si>
  <si>
    <t>Hosting, Domain &amp; Email Infrastructure</t>
  </si>
  <si>
    <t>Create one professional mailbox or forwarding address using the practitioner's domain through Zoho Mail or another approved provider; provider fees are separate.</t>
  </si>
  <si>
    <t>Strengthens trust by replacing generic email addresses with a branded address.</t>
  </si>
  <si>
    <t>This task supports acquisition because it uses a branded sender address that looks credible when prospects ask questions or receive appointment information. Its practical performance indicators are website availability and successful visits to enquiry or booking pages.</t>
  </si>
  <si>
    <t>Email – Email alias or forwarding setup</t>
  </si>
  <si>
    <t>Create one alias or forwarder, such as info@, bookings@ or support@, and route it to the selected inbox.</t>
  </si>
  <si>
    <t>Makes the practice easier to contact while keeping email management simple.</t>
  </si>
  <si>
    <t>The direct patient-facing effect is that it routes enquiries sent to role-based addresses such as bookings@ or info@ into the monitored inbox, reducing missed patient messages. Review open rate, click-through rate, replies, and bookings from the email sequence after implementation.</t>
  </si>
  <si>
    <t>Email – Professional email signature</t>
  </si>
  <si>
    <t>Design and configure a simple branded email signature with name, credentials, phone, website, booking link and social links.</t>
  </si>
  <si>
    <t>Makes everyday email communication look consistent and professional.</t>
  </si>
  <si>
    <t>Used correctly, this service turns routine replies into a consistent pathway to the website, booking link, credentials, and contact details. Success should be assessed with open rate, click-through rate, replies, and bookings from the email sequence.</t>
  </si>
  <si>
    <t>Hosting – Basic website hosting</t>
  </si>
  <si>
    <t>Provide entry-level shared hosting for one small practitioner website, subject to storage, bandwidth and acceptable-use limits.</t>
  </si>
  <si>
    <t>Keeps the website accessible online at a predictable low monthly cost.</t>
  </si>
  <si>
    <t>The acquisition value is specific: it keeps the practice website continuously accessible when a prospect searches, verifies credentials, or attempts to book. Monitor website availability and successful visits to enquiry or booking pages rather than judging it only by general activity.</t>
  </si>
  <si>
    <t>Hosting – Domain-renewal administration</t>
  </si>
  <si>
    <t>Check renewal status and assist with one domain renewal; registrar charges are separate.</t>
  </si>
  <si>
    <t>Reduces the risk of losing the practice domain through missed renewal.</t>
  </si>
  <si>
    <t>In the patient journey, this item prevents domain expiry from disconnecting search listings, email addresses, and booking links used by prospective patients. Track website availability and successful visits to enquiry or booking pages to determine whether that role is working.</t>
  </si>
  <si>
    <t>Email – Branded email template</t>
  </si>
  <si>
    <t>Create one reusable email layout for announcements, follow-ups or newsletters using the practice's brand elements.</t>
  </si>
  <si>
    <t>Improves consistency and recognition across client communications.</t>
  </si>
  <si>
    <t>This service makes follow-up messages recognizable and easier to scan, helping prospects notice the requested next step. Its patient-acquisition contribution should be evaluated through open rate, click-through rate, replies, and bookings from the email sequence.</t>
  </si>
  <si>
    <t>Hosting – Domain and DNS connection</t>
  </si>
  <si>
    <t>Connect an existing domain to the website or hosting account and configure standard DNS records.</t>
  </si>
  <si>
    <t>Allows the practice to use a professional branded web address.</t>
  </si>
  <si>
    <t>By completing this work, the practice connects the branded domain correctly so marketing links and search results take prospective patients to the intended website. Evidence of impact should appear in website availability and successful visits to enquiry or booking pages.</t>
  </si>
  <si>
    <t>GBP – Google Business post creation</t>
  </si>
  <si>
    <t>Google Business Profile &amp; Local SEO</t>
  </si>
  <si>
    <t>Create one approved update, educational, event or offer post with a suitable call to action.</t>
  </si>
  <si>
    <t>Keeps the profile active and gives searchers timely information.</t>
  </si>
  <si>
    <t>This task supports acquisition because it adds timely educational or promotional information to the local profile, creating fresh reasons for searchers to visit the website or booking page. Its practical performance indicators are local profile views, direction requests, calls, and booking-link clicks.</t>
  </si>
  <si>
    <t>GBP – Google Business Profile setup or claim</t>
  </si>
  <si>
    <t>Create or claim the profile, add core business information and prepare it for verification; eligibility and Google approval are not guaranteed.</t>
  </si>
  <si>
    <t>Improves the practice's ability to appear in local and map-based searches.</t>
  </si>
  <si>
    <t>For prospective patients, the deliverable creates or secures the local profile that nearby patients use to find the practice, call, request directions, or visit the website. The most relevant measures are local profile views, direction requests, calls, and booking-link clicks.</t>
  </si>
  <si>
    <t>GBP – Google Business Q&amp;A preparation</t>
  </si>
  <si>
    <t>Trust &amp; Decision Support</t>
  </si>
  <si>
    <t>Draft up to three accurate frequently asked questions and practitioner-approved answers for profile use.</t>
  </si>
  <si>
    <t>Addresses common concerns before prospects contact the practice.</t>
  </si>
  <si>
    <t>This service answers recurring pre-appointment questions inside the local profile, shortening the distance between discovery and a confident enquiry. Its patient-acquisition contribution should be evaluated through local profile views, direction requests, calls, and booking-link clicks.</t>
  </si>
  <si>
    <t>GBP – Google Business verification support</t>
  </si>
  <si>
    <t>Guide the practitioner through the available verification method and troubleshoot standard verification issues.</t>
  </si>
  <si>
    <t>Helps activate the local profile so it can be managed and optimized.</t>
  </si>
  <si>
    <t>The acquisition value is specific: it moves the local profile toward verified status so accurate practice information can be managed and shown to prospective patients. Monitor local profile views, direction requests, calls, and booking-link clicks rather than judging it only by general activity.</t>
  </si>
  <si>
    <t>GBP – Photo upload and optimization (3 photos)</t>
  </si>
  <si>
    <t>Resize, rename and upload up to three approved practice photos to the Google Business Profile.</t>
  </si>
  <si>
    <t>Improves profile freshness and helps prospects understand the practice environment.</t>
  </si>
  <si>
    <t>Used correctly, this service gives prospective patients current visual evidence of the practitioner, clinic, or service environment, reducing uncertainty before a first visit. Success should be assessed with local profile views, direction requests, calls, and booking-link clicks.</t>
  </si>
  <si>
    <t>GBP – Review monitoring</t>
  </si>
  <si>
    <t>Check major profile reviews and send a concise alert or summary of new feedback.</t>
  </si>
  <si>
    <t>Helps the practitioner respond promptly to praise or concerns.</t>
  </si>
  <si>
    <t>The acquisition value is specific: it allows the practice to respond promptly to public feedback that may influence whether new prospects make contact. Monitor review-link clicks, new authentic reviews, and conversion from profile views to calls rather than judging it only by general activity.</t>
  </si>
  <si>
    <t>GBP – Review-reply drafting</t>
  </si>
  <si>
    <t>Draft respectful, privacy-conscious responses to up to five reviews for practitioner approval.</t>
  </si>
  <si>
    <t>Shows responsiveness and protects the practice's public reputation.</t>
  </si>
  <si>
    <t>For prospective patients, the deliverable shows prospective patients that the practice responds professionally to feedback while protecting privacy. The most relevant measures are review-link clicks, new authentic reviews, and conversion from profile views to calls.</t>
  </si>
  <si>
    <t>GBP – Google Business Profile optimization</t>
  </si>
  <si>
    <t>Optimize categories, description, services, hours, contact information, appointment URL and applicable attributes.</t>
  </si>
  <si>
    <t>Improves profile completeness, relevance and conversion potential.</t>
  </si>
  <si>
    <t>By completing this work, the practice improves categories, services, hours, description, and booking links so local searchers can assess fit and act without unnecessary searching. Evidence of impact should appear in local profile views, direction requests, calls, and booking-link clicks.</t>
  </si>
  <si>
    <t>GBP – Local keyword research</t>
  </si>
  <si>
    <t>Identify up to 20 location-and-service keyword ideas relevant to the practitioner's market.</t>
  </si>
  <si>
    <t>Guides website, profile and content optimization toward real local search intent.</t>
  </si>
  <si>
    <t>By completing this work, the practice identifies the service-and-location phrases nearby prospects actually use, allowing pages and profiles to target higher-intent local searches. Evidence of impact should appear in local profile views, direction requests, calls, and booking-link clicks.</t>
  </si>
  <si>
    <t>GBP – Map embed and local-page optimization</t>
  </si>
  <si>
    <t>Add an approved map embed and improve one location page's contact, directions and local relevance.</t>
  </si>
  <si>
    <t>Makes the clinic easier to find and strengthens local conversion information.</t>
  </si>
  <si>
    <t>This task supports acquisition because it makes directions and local context immediately available on the location page, supporting patients who are deciding whether the clinic is accessible. Its practical performance indicators are local profile views, direction requests, calls, and booking-link clicks.</t>
  </si>
  <si>
    <t>GBP – NAP consistency audit</t>
  </si>
  <si>
    <t>Compare the practice name, address and phone information across major online listings and flag inconsistencies.</t>
  </si>
  <si>
    <t>Reduces conflicting business information that can weaken local trust and search signals.</t>
  </si>
  <si>
    <t>In the patient journey, this item removes conflicting name, address, and phone details that can confuse prospects and weaken confidence in the practice’s legitimacy. Track local profile views, direction requests, calls, and booking-link clicks to determine whether that role is working.</t>
  </si>
  <si>
    <t>GBP – Services and products update</t>
  </si>
  <si>
    <t>Add or refresh up to five service or product entries with approved descriptions and links.</t>
  </si>
  <si>
    <t>Keeps the local profile current and gives prospects clearer reasons to contact the practice.</t>
  </si>
  <si>
    <t>In the patient journey, this item shows current service options directly in the local profile, helping prospects self-select the relevant offering before contacting the practice. Track local profile views, direction requests, calls, and booking-link clicks to determine whether that role is working.</t>
  </si>
  <si>
    <t>GBP – Weekly Google Business posting</t>
  </si>
  <si>
    <t>Discovery &amp; Reach</t>
  </si>
  <si>
    <t>Create and publish one approved Google Business post each week.</t>
  </si>
  <si>
    <t>Maintains regular local-profile activity and supports ongoing visibility.</t>
  </si>
  <si>
    <t>The direct patient-facing effect is that it adds timely educational or promotional information to the local profile, creating fresh reasons for searchers to visit the website or booking page. Review local profile views, direction requests, calls, and booking-link clicks after implementation.</t>
  </si>
  <si>
    <t>Local SEO – 5-site local business citation package</t>
  </si>
  <si>
    <t>Create or submit consistent business name, address, phone number, website and category information to up to ten eligible local citation websites.</t>
  </si>
  <si>
    <t>Strengthens local business consistency and creates additional map and directory discovery pathways.</t>
  </si>
  <si>
    <t>This service adds consistent practice data to five local citation sources, supporting nearby discovery and verification. Its patient-acquisition contribution should be evaluated through qualified visits, enquiries, and completed bookings influenced by the service.</t>
  </si>
  <si>
    <t>Local SEO – Fifteen-site local citation package</t>
  </si>
  <si>
    <t>Create or submit consistent local citations on up to fifty eligible websites, excluding duplicates, unsuitable sites and paid-only platforms.</t>
  </si>
  <si>
    <t>Expands local visibility signals and the number of places where clients can verify practice information.</t>
  </si>
  <si>
    <t>The acquisition value is specific: it distributes consistent local business data across fifteen eligible sources, broadening map and directory discovery. Monitor local profile views, direction requests, calls, and booking-link clicks rather than judging it only by general activity.</t>
  </si>
  <si>
    <t>Local SEO – Ten-five-site local citation package</t>
  </si>
  <si>
    <t>Create or submit consistent local business citations on up to twenty-five eligible platforms.</t>
  </si>
  <si>
    <t>Builds a wider local citation footprint and reinforces business identity across the web.</t>
  </si>
  <si>
    <t>For prospective patients, the deliverable creates a larger local citation set using the approved business identity, increasing the number of places local prospects can verify the practice. The most relevant measures are local profile views, direction requests, calls, and booking-link clicks.</t>
  </si>
  <si>
    <t>Profile Distribution – Five practitioner profile listings</t>
  </si>
  <si>
    <t>Directory, Citation &amp; Backlink Visibility</t>
  </si>
  <si>
    <t>Create or submit a consistent practitioner profile to up to five eligible websites using approved business information.</t>
  </si>
  <si>
    <t>Builds a small but diversified online presence at a fixed low cost.</t>
  </si>
  <si>
    <t>In the patient journey, this item places consistent practitioner information on five sites, expanding both discovery and credibility checks. Track profile impressions, referral visits, and enquiries attributed to listing sites to determine whether that role is working.</t>
  </si>
  <si>
    <t>Profile Distribution – One practitioner profile listing</t>
  </si>
  <si>
    <t>Create or submit one approved practitioner profile to one eligible directory, business profile or wellness platform. Platform approval is outside the service provider's control.</t>
  </si>
  <si>
    <t>Adds one additional online reference and potential referral pathway for the practitioner.</t>
  </si>
  <si>
    <t>By completing this work, the practice creates one complete profile on an eligible platform with a direct route to the practitioner’s website or contact details. Evidence of impact should appear in profile impressions, referral visits, and enquiries attributed to listing sites.</t>
  </si>
  <si>
    <t>Profile Distribution – Practitioner master profile sheet</t>
  </si>
  <si>
    <t>Create a reusable master document containing short and long bios, services, credentials, contact details, images, links, disclaimers and standard answers.</t>
  </si>
  <si>
    <t>Speeds up future directory, podcast, event and partnership submissions while reducing inconsistencies.</t>
  </si>
  <si>
    <t>The direct patient-facing effect is that it standardizes bios, credentials, services, images, links, and disclaimers so future listings remain accurate. Review profile impressions, referral visits, and enquiries attributed to listing sites after implementation.</t>
  </si>
  <si>
    <t>Profile Distribution – Ten practitioner profile listings</t>
  </si>
  <si>
    <t>Create or submit the practitioner profile to up to ten eligible directories or public-profile websites.</t>
  </si>
  <si>
    <t>Increases discoverability and reinforces consistent practice information across the web.</t>
  </si>
  <si>
    <t>This task supports acquisition because it distributes the practitioner’s approved profile across ten eligible platforms, widening the search and referral footprint. Its practical performance indicators are profile impressions, referral visits, and enquiries attributed to listing sites.</t>
  </si>
  <si>
    <t>Visibility – 2 Niche practitioner directory listing</t>
  </si>
  <si>
    <t>Submit the practice to one relevant holistic, wellness or modality-specific directory.</t>
  </si>
  <si>
    <t>Places the practitioner in front of audiences already looking for related services.</t>
  </si>
  <si>
    <t>This service places verified practice information in additional directories where patients may search for a modality, practitioner, or local wellness service. Its patient-acquisition contribution should be evaluated through profile impressions, referral visits, and enquiries attributed to listing sites.</t>
  </si>
  <si>
    <t>Visibility – 4 Directory listing submission</t>
  </si>
  <si>
    <t>Submit the practitioner's approved profile to one suitable general or wellness directory; directory approval is outside the service provider's control.</t>
  </si>
  <si>
    <t>Creates an additional discoverable business reference and potential referral path.</t>
  </si>
  <si>
    <t>The direct patient-facing effect is that it places verified practice information in additional directories where patients may search for a modality, practitioner, or local wellness service. Review profile impressions, referral visits, and enquiries attributed to listing sites after implementation.</t>
  </si>
  <si>
    <t>Visibility – Monthly backlink report</t>
  </si>
  <si>
    <t>Provide a simple report of newly created, discovered or lost backlinks and outstanding actions.</t>
  </si>
  <si>
    <t>Helps the practitioner understand how off-page visibility is developing.</t>
  </si>
  <si>
    <t>The direct patient-facing effect is that it shows which off-site placements are live, lost, or producing visits so patient-acquisition effort can be shifted toward productive sources. Review referral visits, assisted enquiries, and new referring domains after implementation.</t>
  </si>
  <si>
    <t>Profile Distribution – Update profiles on ten websites</t>
  </si>
  <si>
    <t>Update approved business details, bio, services, links or images across up to ten accessible existing profiles.</t>
  </si>
  <si>
    <t>Keeps public information current and reduces confusion for prospective clients.</t>
  </si>
  <si>
    <t>Used correctly, this service corrects or refreshes information across ten existing profiles so prospects encounter current services and contact details. Success should be assessed with profile impressions, referral visits, and enquiries attributed to listing sites.</t>
  </si>
  <si>
    <t>Visibility – 8 -directory listing pack</t>
  </si>
  <si>
    <t>Prepare and submit a consistent practitioner profile to up to ten suitable directories.</t>
  </si>
  <si>
    <t>Builds a broader online footprint at a lower bundled unit cost.</t>
  </si>
  <si>
    <t>Used correctly, this service places verified practice information in additional directories where patients may search for a modality, practitioner, or local wellness service. Success should be assessed with profile impressions, referral visits, and enquiries attributed to listing sites.</t>
  </si>
  <si>
    <t>Visibility – Backlink outreach email pack</t>
  </si>
  <si>
    <t>Prepare up to ten personalized outreach emails using practitioner-approved positioning and supplied target contacts.</t>
  </si>
  <si>
    <t>Supports relationship-based link and collaboration opportunities.</t>
  </si>
  <si>
    <t>In the patient journey, this item opens relationship-based opportunities for relevant sites to reference the practitioner’s educational resources or service pages. Track referral visits, assisted enquiries, and new referring domains to determine whether that role is working.</t>
  </si>
  <si>
    <t>Visibility – Competitor backlink snapshot</t>
  </si>
  <si>
    <t>Review a limited set of competitor backlink examples and identify realistic listing or content opportunities.</t>
  </si>
  <si>
    <t>Reveals practical visibility channels already being used in the market.</t>
  </si>
  <si>
    <t>This task supports acquisition because it reveals directories, resources, and partnerships already sending visibility to comparable practices, helping prioritize attainable referral channels. Its practical performance indicators are local profile views, direction requests, calls, and booking-link clicks.</t>
  </si>
  <si>
    <t>Visibility – Five relevant backlink placements</t>
  </si>
  <si>
    <t>Secure or create up to five legitimate profile, citation or resource backlinks on relevant sites; no paid-link schemes or ranking guarantees.</t>
  </si>
  <si>
    <t>Expands referral pathways and can support domain authority over time.</t>
  </si>
  <si>
    <t>For prospective patients, the deliverable creates referral routes from relevant websites and strengthens the authority of the pages patients discover through search. The most relevant measures are referral visits, assisted enquiries, and new referring domains.</t>
  </si>
  <si>
    <t>Visibility – Guest-post opportunity research</t>
  </si>
  <si>
    <t>Research and list up to ten relevant sites, publications or community platforms that may accept contributed educational content.</t>
  </si>
  <si>
    <t>Creates a prospect list for authority building and referral traffic.</t>
  </si>
  <si>
    <t>By completing this work, the practice identifies publications whose audiences already overlap with the practitioner’s prospective patient base. Evidence of impact should appear in qualified visits, enquiries, and completed bookings influenced by the service.</t>
  </si>
  <si>
    <t>Visibility – Holistic Therapy Tribe enhanced profile</t>
  </si>
  <si>
    <t>Maintain an enhanced practitioner profile with approved bio, services, contact details, images and selected promotional features, subject to platform policy.</t>
  </si>
  <si>
    <t>Adds targeted visibility within a holistic-therapy discovery environment.</t>
  </si>
  <si>
    <t>Used correctly, this service presents the practitioner inside a modality-focused discovery environment used by people already exploring holistic support. Success should be assessed with qualified visits, enquiries, and completed bookings influenced by the service.</t>
  </si>
  <si>
    <t>Visibility – Ten relevant backlink placements</t>
  </si>
  <si>
    <t>Secure or create up to ten legitimate profile, citation or resource backlinks on relevant sites.</t>
  </si>
  <si>
    <t>Accelerates the development of a diversified, legitimate backlink footprint.</t>
  </si>
  <si>
    <t>The acquisition value is specific: it creates referral routes from relevant websites and strengthens the authority of the pages patients discover through search. Monitor referral visits, assisted enquiries, and new referring domains rather than judging it only by general activity.</t>
  </si>
  <si>
    <t>Content – Blog featured image</t>
  </si>
  <si>
    <t>Content Marketing</t>
  </si>
  <si>
    <t>Create one simple branded featured image sized for the website and social sharing.</t>
  </si>
  <si>
    <t>Makes articles more recognizable and shareable.</t>
  </si>
  <si>
    <t>Used correctly, this service improves the article’s visual recognition in social shares and listings, increasing the likelihood that a relevant prospect opens it. Success should be assessed with organic entrances, engaged visits, and enquiries from the published page.</t>
  </si>
  <si>
    <t>Content – Blog outline</t>
  </si>
  <si>
    <t>Create a structured outline with title, headings, key points, FAQs and call to action for one article.</t>
  </si>
  <si>
    <t>Reduces writing time and improves article organization.</t>
  </si>
  <si>
    <t>The acquisition value is specific: it structures one article around the questions, objections, and next steps most relevant to a prospective patient. Monitor organic entrances, engaged visits, and enquiries from the published page rather than judging it only by general activity.</t>
  </si>
  <si>
    <t>Content – Blog upload and formatting</t>
  </si>
  <si>
    <t>Upload one approved article, format headings, add links, insert supplied images and set metadata.</t>
  </si>
  <si>
    <t>Ensures published content is readable, consistent and technically complete.</t>
  </si>
  <si>
    <t>The direct patient-facing effect is that it ensures the article is correctly formatted, linked, and published so readers can navigate from education to contact or booking. Review organic entrances, engaged visits, and enquiries from the published page after implementation.</t>
  </si>
  <si>
    <t>Content – Five blog-topic ideas</t>
  </si>
  <si>
    <t>Generate five relevant, non-diagnostic educational topic ideas aligned with the practitioner's audience and services.</t>
  </si>
  <si>
    <t>Creates a consistent pipeline of useful content ideas.</t>
  </si>
  <si>
    <t>This service creates a pipeline of patient-intent topics that answer the questions people ask before choosing a modality or practitioner. Its patient-acquisition contribution should be evaluated through organic entrances, engaged visits, and enquiries from the published page.</t>
  </si>
  <si>
    <t>Content – Practitioner bio rewrite</t>
  </si>
  <si>
    <t>Rewrite the practitioner's bio to clearly communicate credentials, philosophy, services, audience and next step.</t>
  </si>
  <si>
    <t>Builds trust and differentiates the practitioner.</t>
  </si>
  <si>
    <t>The acquisition value is specific: it clarifies credentials, philosophy, audience, and scope so prospective patients can decide whether the practitioner feels credible and relevant. Monitor qualified visits, enquiries, and completed bookings influenced by the service rather than judging it only by general activity.</t>
  </si>
  <si>
    <t>Content – 1,250-word educational blog</t>
  </si>
  <si>
    <t>Write approximately 1,000 words with headings, FAQs, internal-link suggestions and a clear call to action; one revision included.</t>
  </si>
  <si>
    <t>Supports deeper topic coverage, authority building and long-term search visibility.</t>
  </si>
  <si>
    <t>In the patient journey, this item publishes a detailed educational resource that can attract searchers, demonstrate the practitioner’s approach, and lead readers to a relevant service page. Track organic entrances, engaged visits, and enquiries from the published page to determine whether that role is working.</t>
  </si>
  <si>
    <t>Content – 750-word educational blog</t>
  </si>
  <si>
    <t>Write approximately 500 words of practitioner-reviewed, educational content without medical cure claims; one revision included.</t>
  </si>
  <si>
    <t>Builds website depth and gives the practitioner material to share and rank over time.</t>
  </si>
  <si>
    <t>By completing this work, the practice publishes a detailed educational resource that can attract searchers, demonstrate the practitioner’s approach, and lead readers to a relevant service page. Evidence of impact should appear in organic entrances, engaged visits, and enquiries from the published page.</t>
  </si>
  <si>
    <t>Content – Blog distribution pack (5 Websites)</t>
  </si>
  <si>
    <t>Repurpose one published article into short promotional text for selected social and profile channels.</t>
  </si>
  <si>
    <t>Extends the reach of each article beyond the website.</t>
  </si>
  <si>
    <t>This service places the published article in additional approved channels, creating more entry points for prospective patients to discover the practitioner. Its patient-acquisition contribution should be evaluated through organic entrances, engaged visits, and enquiries from the published page.</t>
  </si>
  <si>
    <t>Content – City landing-page copy</t>
  </si>
  <si>
    <t>Write one location-specific service page using accurate local details and non-duplicated content.</t>
  </si>
  <si>
    <t>Expands local search reach into an additional service area.</t>
  </si>
  <si>
    <t>In the patient journey, this item focuses one audience and one offer on a single conversion path, reducing distractions between campaign click and enquiry submission. Track landing-page conversion rate, cost per enquiry when promoted, and completed bookings to determine whether that role is working.</t>
  </si>
  <si>
    <t>Content – Existing blog SEO refresh</t>
  </si>
  <si>
    <t>Improve one existing article's title, headings, keyword alignment, readability, links and call to action.</t>
  </si>
  <si>
    <t>Extends the useful life and search potential of existing content.</t>
  </si>
  <si>
    <t>This task supports acquisition because it updates an existing article so it better matches current search intent and directs more readers toward the appropriate service or booking action. Its practical performance indicators are organic entrances, engaged visits, and enquiries from the published page.</t>
  </si>
  <si>
    <t>Content – FAQ article</t>
  </si>
  <si>
    <t>Create one concise FAQ page or article addressing up to ten common questions with practitioner-approved answers.</t>
  </si>
  <si>
    <t>Reduces uncertainty and helps prospects self-qualify before booking.</t>
  </si>
  <si>
    <t>For prospective patients, the deliverable addresses common concerns about process, suitability, preparation, and next steps before a prospect contacts the practice. The most relevant measures are organic entrances, engaged visits, and enquiries from the published page.</t>
  </si>
  <si>
    <t>Content – Keyword cluster</t>
  </si>
  <si>
    <t>Group related search terms into one focused content cluster with a primary topic and supporting subtopics.</t>
  </si>
  <si>
    <t>Helps build topical relevance and prevents disconnected content production.</t>
  </si>
  <si>
    <t>For prospective patients, the deliverable organizes related patient questions into a connected content plan that can capture multiple stages of the research journey. The most relevant measures are organic entrances, engaged visits, and enquiries from the published page.</t>
  </si>
  <si>
    <t>Content – Monthly content calendar</t>
  </si>
  <si>
    <t>Create a four-week calendar with post topics, formats, objectives and calls to action.</t>
  </si>
  <si>
    <t>Improves consistency and reduces last-minute content planning.</t>
  </si>
  <si>
    <t>The direct patient-facing effect is that it maintains a planned sequence of educational, trust-building, and conversion content rather than relying on irregular posting. Review qualified visits, enquiries, and completed bookings influenced by the service after implementation.</t>
  </si>
  <si>
    <t>Content – Patient education handout</t>
  </si>
  <si>
    <t>Create a one-page educational handout based on practitioner-approved information and appropriate wellness disclaimers.</t>
  </si>
  <si>
    <t>Gives clients a clear takeaway and reinforces professional education.</t>
  </si>
  <si>
    <t>This task supports acquisition because it gives existing patients a clear resource they can retain or share, supporting informed referrals and continued engagement. Its practical performance indicators are qualified visits, enquiries, and completed bookings influenced by the service.</t>
  </si>
  <si>
    <t>Content – Service-page copy</t>
  </si>
  <si>
    <t>Write one structured service page with audience, problem context, process, boundaries, FAQs and call to action.</t>
  </si>
  <si>
    <t>Helps visitors understand the service and increases enquiry potential.</t>
  </si>
  <si>
    <t>By completing this work, the practice explains one service’s audience, process, boundaries, and next step in a way that supports an informed enquiry. Evidence of impact should appear in organic entrances, engaged visits, and enquiries from the published page.</t>
  </si>
  <si>
    <t>Social Media – Approved group-promotion campaign (3 Groups)</t>
  </si>
  <si>
    <t>Social Media Marketing</t>
  </si>
  <si>
    <t>Share one approved educational post in up to five relevant groups where promotion is permitted; group rules and admin approval apply.</t>
  </si>
  <si>
    <t>Introduces the practitioner to targeted communities without mass spamming.</t>
  </si>
  <si>
    <t>The acquisition value is specific: it shares an approved educational post in relevant communities where potential patients are already discussing related needs. Monitor qualified profile visits, direct messages, link clicks, and assisted bookings rather than judging it only by general activity.</t>
  </si>
  <si>
    <t>Social Media – Caption plus branded graphic (3 Post)</t>
  </si>
  <si>
    <t>Create one caption and one simple branded static graphic from an approved template.</t>
  </si>
  <si>
    <t>Improves visual consistency and makes the post more noticeable.</t>
  </si>
  <si>
    <t>This service pairs a clear message with recognizable branding, improving attention and recall among potential patients. Its patient-acquisition contribution should be evaluated through qualified profile visits, direct messages, link clicks, and assisted bookings.</t>
  </si>
  <si>
    <t>Social Media – Caption-only post (3 Post)</t>
  </si>
  <si>
    <t>Write one short social caption with an approved call to action and appropriate wellness wording.</t>
  </si>
  <si>
    <t>Provides low-cost, consistent communication with the audience.</t>
  </si>
  <si>
    <t>Used correctly, this service turns one service or educational point into a concise social message that can prompt profile visits or direct questions. Success should be assessed with qualified profile visits, direct messages, link clicks, and assisted bookings.</t>
  </si>
  <si>
    <t>Social Media – Community reply drafting</t>
  </si>
  <si>
    <t>Draft up to five helpful, non-diagnostic replies to comments or questions for practitioner approval.</t>
  </si>
  <si>
    <t>Improves responsiveness and builds trust through useful interaction.</t>
  </si>
  <si>
    <t>By completing this work, the practice supports helpful, non-diagnostic responses that build familiarity and encourage interested readers to view the practitioner’s disclosed profile. Evidence of impact should appear in qualified profile visits, direct messages, link clicks, and assisted bookings.</t>
  </si>
  <si>
    <t>Social Media – Hashtag and local-keyword set</t>
  </si>
  <si>
    <t>Prepare one reusable set of relevant hashtags and local discovery terms for an approved topic.</t>
  </si>
  <si>
    <t>Improves content organization and discoverability.</t>
  </si>
  <si>
    <t>For prospective patients, the deliverable adds relevant discovery terms that can place content in front of local or modality-interested audiences. The most relevant measures are qualified profile visits, direct messages, link clicks, and assisted bookings.</t>
  </si>
  <si>
    <t>Social Media – Profile optimization</t>
  </si>
  <si>
    <t>Improve one social profile's bio, category, contact links, profile image, banner and call to action.</t>
  </si>
  <si>
    <t>Makes the profile clearer and increases the chance that visitors contact or follow the practice.</t>
  </si>
  <si>
    <t>Used correctly, this service clarifies who the practitioner helps, where they work, and how to book when a prospect lands on the profile. Success should be assessed with qualified profile visits, direct messages, link clicks, and assisted bookings.</t>
  </si>
  <si>
    <t>Social Media – Short-video or Reel script (Podcast Snippet or Practitioner Video)</t>
  </si>
  <si>
    <t>Write one 30- to 60-second script with hook, teaching point and call to action.</t>
  </si>
  <si>
    <t>Makes it easier for the practitioner to produce clear, focused video content.</t>
  </si>
  <si>
    <t>By completing this work, the practice gives the practitioner a focused hook, explanation, and call to action for a video designed to convert viewers into profile visitors. Evidence of impact should appear in qualified profile visits, direct messages, link clicks, and assisted bookings.</t>
  </si>
  <si>
    <t>Social Media – Subtitles and captions</t>
  </si>
  <si>
    <t>Generate, correct and burn in subtitles for one short supplied video.</t>
  </si>
  <si>
    <t>Improves accessibility and viewing without sound.</t>
  </si>
  <si>
    <t>The direct patient-facing effect is that it allows prospects to understand the video without sound and improves accessibility for viewers who would otherwise miss the message. Review qualified profile visits, direct messages, link clicks, and assisted bookings after implementation.</t>
  </si>
  <si>
    <t>Social Media – Cover or banner design</t>
  </si>
  <si>
    <t>Create one branded cover image for a selected social channel using approved dimensions.</t>
  </si>
  <si>
    <t>Strengthens first impressions and brand consistency.</t>
  </si>
  <si>
    <t>This service uses the highest-visibility profile area to communicate the practitioner’s positioning and next action immediately. Its patient-acquisition contribution should be evaluated through qualified profile visits, direct messages, link clicks, and assisted bookings.</t>
  </si>
  <si>
    <t>Social Media – Educational carousel</t>
  </si>
  <si>
    <t>Create one branded carousel of up to seven slides using practitioner-approved educational points.</t>
  </si>
  <si>
    <t>Explains a topic in a shareable format and can increase saves and engagement.</t>
  </si>
  <si>
    <t>The acquisition value is specific: it breaks a complex wellness topic into a swipeable sequence that can earn saves and guide readers toward a relevant service page. Monitor qualified profile visits, direct messages, link clicks, and assisted bookings rather than judging it only by general activity.</t>
  </si>
  <si>
    <t>Social Media – Monthly performance summary</t>
  </si>
  <si>
    <t>Summarize reach, engagement, follower movement and top-performing posts with simple next-step recommendations.</t>
  </si>
  <si>
    <t>Shows which content is working and guides future effort.</t>
  </si>
  <si>
    <t>In the patient journey, this item identifies which posts generate the strongest patient-intent actions so future content can emphasize the topics and formats that work. Track qualified profile visits, direct messages, link clicks, and assisted bookings to determine whether that role is working.</t>
  </si>
  <si>
    <t>Social Media – Post creation and scheduling (3 Post)</t>
  </si>
  <si>
    <t>Create one approved caption and graphic, then schedule it on up to two connected channels.</t>
  </si>
  <si>
    <t>Saves practitioner time and supports consistent publishing.</t>
  </si>
  <si>
    <t>For prospective patients, the deliverable ensures approved content appears consistently when the target audience is active, maintaining repeated exposure without practitioner delay. The most relevant measures are qualified profile visits, direct messages, link clicks, and assisted bookings.</t>
  </si>
  <si>
    <t>Social Media – Short-video editing (Podcast Snippet or Practitioner Video)</t>
  </si>
  <si>
    <t>Edit one supplied video of up to 60 seconds with basic cuts, captions and branding.</t>
  </si>
  <si>
    <t>Turns raw footage into publishable content that can reach more viewers.</t>
  </si>
  <si>
    <t>In the patient journey, this item turns raw footage into a concise, captioned asset that can retain attention and direct viewers to the full episode, profile, or booking link. Track qualified profile visits, direct messages, link clicks, and assisted bookings to determine whether that role is working.</t>
  </si>
  <si>
    <t>Social Media – Long-video basic edit (Podcast Snippet or Practitioner Video)</t>
  </si>
  <si>
    <t>Edit one supplied video of up to 20 minutes with basic trimming, title card and simple branding.</t>
  </si>
  <si>
    <t>Makes educational recordings more professional and easier to consume.</t>
  </si>
  <si>
    <t>This task supports acquisition because it makes a longer educational recording easier to watch and trust, increasing the chance that committed viewers continue to the practitioner’s contact options. Its practical performance indicators are qualified profile visits, direct messages, link clicks, and assisted bookings.</t>
  </si>
  <si>
    <t>Authority Answers – Practitioner-account posting</t>
  </si>
  <si>
    <t>Community &amp; Authority Answers</t>
  </si>
  <si>
    <t>Format and publish one approved answer through the practitioner's own disclosed account where platform rules allow.</t>
  </si>
  <si>
    <t>Saves time while preserving authentic identity and accountability.</t>
  </si>
  <si>
    <t>The direct patient-facing effect is that it publishes approved answers through the practitioner’s own identity, preserving credibility and making the route to the practice transparent. Review qualified visits, enquiries, and completed bookings influenced by the service after implementation.</t>
  </si>
  <si>
    <t>Authority Answers – Quora/Reddit similar UGC sites answer draft</t>
  </si>
  <si>
    <t>Draft one educational answer based on practitioner-approved knowledge, including transparent attribution when posted from the practitioner or business account.</t>
  </si>
  <si>
    <t>Builds subject-matter authority and can generate referral visibility.</t>
  </si>
  <si>
    <t>This task supports acquisition because it creates a detailed answer to a real public question, allowing the practitioner to demonstrate expertise and invite readers to learn more through a disclosed profile. Its practical performance indicators are qualified visits, enquiries, and completed bookings influenced by the service.</t>
  </si>
  <si>
    <t>Authority Answers – Relevant discussion monitoring</t>
  </si>
  <si>
    <t>Identify a limited number of relevant public discussions where a transparent, helpful practitioner response may be appropriate.</t>
  </si>
  <si>
    <t>Surfaces timely opportunities to educate and participate.</t>
  </si>
  <si>
    <t>For prospective patients, the deliverable finds active conversations where a timely, transparent practitioner contribution may reach people currently researching the topic. The most relevant measures are qualified visits, enquiries, and completed bookings influenced by the service.</t>
  </si>
  <si>
    <t>Authority Answers – Repurpose content into one answer</t>
  </si>
  <si>
    <t>Convert one existing blog, video or podcast segment into a platform-appropriate educational answer.</t>
  </si>
  <si>
    <t>Extracts more value from existing content and reaches additional audiences.</t>
  </si>
  <si>
    <t>By completing this work, the practice converts an existing article, video, or podcast point into a platform-specific response for a new audience. Evidence of impact should appear in qualified visits, enquiries, and completed bookings influenced by the service.</t>
  </si>
  <si>
    <t>Authority Answers – Comprehensive FAQ response library</t>
  </si>
  <si>
    <t>Create up to twenty-five concise answers for website, social, directory and community use.</t>
  </si>
  <si>
    <t>Reduces repetitive writing and improves response consistency across channels.</t>
  </si>
  <si>
    <t>This service builds a broad answer resource that can be reused across the website, communities, messages, and discovery platforms. Its patient-acquisition contribution should be evaluated through qualified visits, enquiries, and completed bookings influenced by the service.</t>
  </si>
  <si>
    <t>Authority Answers – Ten-question answer bank</t>
  </si>
  <si>
    <t>Create ten reusable practitioner-approved answers to common questions, with responsible claims and calls to action.</t>
  </si>
  <si>
    <t>Speeds up future engagement and keeps messaging consistent.</t>
  </si>
  <si>
    <t>Used correctly, this service prepares consistent responses to recurring patient questions so the practitioner can participate quickly without producing conflicting messages. Success should be assessed with qualified visits, enquiries, and completed bookings influenced by the service.</t>
  </si>
  <si>
    <t>Authority Answers – UGC profile setup and optimization</t>
  </si>
  <si>
    <t>Set up or improve one practitioner profile with transparent credentials, bio, website link and suitable disclosure.</t>
  </si>
  <si>
    <t>Creates a credible foundation for long-term participation on community platforms.</t>
  </si>
  <si>
    <t>The acquisition value is specific: it creates a credible public profile with qualifications, scope, and links before the practitioner begins answering community questions. Monitor qualified visits, enquiries, and completed bookings influenced by the service rather than judging it only by general activity.</t>
  </si>
  <si>
    <t>Podcast – Advertisement campaign monitoring</t>
  </si>
  <si>
    <t>Podcast Production &amp; Promotion</t>
  </si>
  <si>
    <t>Review one active podcast-promotion campaign, check delivery and basic performance, and make limited budget or audience adjustments.</t>
  </si>
  <si>
    <t>Reduces wasted spend and helps the campaign remain aligned with the promotion objective.</t>
  </si>
  <si>
    <t>By completing this work, the practice checks delivery and makes controlled adjustments before inefficient spend accumulates. Evidence of impact should appear in episode plays, listener-to-profile visits, and enquiries using the episode link.</t>
  </si>
  <si>
    <t>Podcast – Audiogram creation</t>
  </si>
  <si>
    <t>Create one short audio waveform video using a selected quote and branded visual.</t>
  </si>
  <si>
    <t>Provides a lightweight promotional format for channels where video performs well.</t>
  </si>
  <si>
    <t>For prospective patients, the deliverable turns a strong audio quote into a visual social asset that can introduce the practitioner to people who have not heard the full episode. The most relevant measures are video completion rate, profile visits, link clicks, and enquiries after viewing.</t>
  </si>
  <si>
    <t>Podcast – Email announcement</t>
  </si>
  <si>
    <t>Write and prepare one email announcing the episode with key takeaways and listening links.</t>
  </si>
  <si>
    <t>Activates the practitioner's existing audience and drives early listens.</t>
  </si>
  <si>
    <t>This task supports acquisition because it activates an existing permission-based audience and sends them directly to the new episode and practitioner links. Its practical performance indicators are episode plays, listener-to-profile visits, and enquiries using the episode link.</t>
  </si>
  <si>
    <t>Podcast – Episode thumbnail and cover design</t>
  </si>
  <si>
    <t>Create one template-based podcast episode cover or video thumbnail with the guest name, topic and approved branding.</t>
  </si>
  <si>
    <t>Improves visual consistency and helps the episode stand out in feeds and search results.</t>
  </si>
  <si>
    <t>For prospective patients, the deliverable creates a clear visual promise for the episode so the right viewer understands the topic before clicking. The most relevant measures are episode plays, listener-to-profile visits, and enquiries using the episode link.</t>
  </si>
  <si>
    <t>Podcast – Event listing promotion on 10 sites</t>
  </si>
  <si>
    <t>Submit one upcoming podcast interview, live recording or premiere to up to ten eligible event, community or calendar websites. Publication is subject to platform approval.</t>
  </si>
  <si>
    <t>Adds multiple discovery opportunities before the podcast event takes place.</t>
  </si>
  <si>
    <t>In the patient journey, this item places the upcoming interview or premiere in ten eligible calendars, increasing pre-event discovery. Track episode plays, listener-to-profile visits, and enquiries using the episode link to determine whether that role is working.</t>
  </si>
  <si>
    <t>Podcast – Event listing promotion on 2 sites</t>
  </si>
  <si>
    <t>Submit one podcast event to up to twenty-five suitable event and community listing platforms using consistent approved information.</t>
  </si>
  <si>
    <t>Broadens pre-event visibility across a larger set of relevant channels.</t>
  </si>
  <si>
    <t>This task supports acquisition because it adds the podcast event to two targeted listings where a relevant audience may discover it. Its practical performance indicators are episode plays, listener-to-profile visits, and enquiries using the episode link.</t>
  </si>
  <si>
    <t>Podcast – Podcast event listing (3 Sites)</t>
  </si>
  <si>
    <t>List one upcoming live podcast, interview or premiere on one suitable event or community platform.</t>
  </si>
  <si>
    <t>Adds another discovery channel and can increase attendance.</t>
  </si>
  <si>
    <t>By completing this work, the practice lists the interview or premiere where event-seeking audiences can discover it before the scheduled release. Evidence of impact should appear in episode plays, listener-to-profile visits, and enquiries using the episode link.</t>
  </si>
  <si>
    <t>Podcast – Practitioner guest interview</t>
  </si>
  <si>
    <t>Conduct and record one approved interview when the practitioner is selected and scheduling permits; editing, promotion and distribution are separate services.</t>
  </si>
  <si>
    <t>Provides a no-cost opportunity to share the practitioner's story and expertise.</t>
  </si>
  <si>
    <t>In the patient journey, this item lets prospective patients hear the practitioner explain their background and approach in their own voice, building familiarity before contact. Track episode plays, listener-to-profile visits, and enquiries using the episode link to determine whether that role is working.</t>
  </si>
  <si>
    <t>Podcast – Practitioner interview and conducting</t>
  </si>
  <si>
    <t>Conduct and record one practitioner interview at no production charge when the guest is selected and scheduling permits. Editing, promotion, distribution and paid advertising are separate.</t>
  </si>
  <si>
    <t>Gives the practitioner a no-cost opportunity to present their story, approach and professional expertise.</t>
  </si>
  <si>
    <t>The direct patient-facing effect is that it lets prospective patients hear the practitioner explain their background and approach in their own voice, building familiarity before contact. Review episode plays, listener-to-profile visits, and enquiries using the episode link after implementation.</t>
  </si>
  <si>
    <t>Podcast – Three quote graphics</t>
  </si>
  <si>
    <t>Create five template-based quote graphics from approved episode excerpts.</t>
  </si>
  <si>
    <t>Provides additional promotional assets and reinforces memorable ideas.</t>
  </si>
  <si>
    <t>The direct patient-facing effect is that it turns memorable episode insights into standalone trust-building visuals that can circulate after the interview. Review episode plays, listener-to-profile visits, and enquiries using the episode link after implementation.</t>
  </si>
  <si>
    <t>Podcast – Episode advertisement creative</t>
  </si>
  <si>
    <t>Create one static or short-video advertisement promoting a published podcast episode, using approved claims and branding.</t>
  </si>
  <si>
    <t>Provides a campaign-ready asset that can introduce the episode to a wider relevant audience.</t>
  </si>
  <si>
    <t>For prospective patients, the deliverable creates an ad-ready visual or video that can present the episode topic to a defined audience. The most relevant measures are episode plays, listener-to-profile visits, and enquiries using the episode link.</t>
  </si>
  <si>
    <t>Podcast – Episode hosting and distribution (4 Site)</t>
  </si>
  <si>
    <t>Upload one approved episode to the selected host and distribute it to connected podcast platforms; platform fees are separate.</t>
  </si>
  <si>
    <t>Makes the episode available across multiple listening channels.</t>
  </si>
  <si>
    <t>Used correctly, this service makes the interview available across multiple listening platforms so prospects can use their preferred channel. Success should be assessed with website availability and successful visits to enquiry or booking pages.</t>
  </si>
  <si>
    <t>Podcast – Episode landing page</t>
  </si>
  <si>
    <t>Create or format one website page with embedded episode, summary, guest bio, links and call to action.</t>
  </si>
  <si>
    <t>Creates a searchable, shareable home for the episode.</t>
  </si>
  <si>
    <t>In the patient journey, this item creates a searchable page that combines the episode, guest credibility, summary, and a direct patient action. Track episode plays, listener-to-profile visits, and enquiries using the episode link to determine whether that role is working.</t>
  </si>
  <si>
    <t>Podcast – Episode listing promotion on 5 sites</t>
  </si>
  <si>
    <t>Submit or share one published episode across up to fifty eligible podcast, profile, content-sharing or community platforms. Approval and indexing are not guaranteed.</t>
  </si>
  <si>
    <t>Creates a wider distribution footprint and more potential referral entry points for the episode.</t>
  </si>
  <si>
    <t>The direct patient-facing effect is that it shares the published episode across five approved discovery locations, creating additional referral routes. Review episode plays, listener-to-profile visits, and enquiries using the episode link after implementation.</t>
  </si>
  <si>
    <t>Podcast – Guest promotional kit</t>
  </si>
  <si>
    <t>Prepare one shareable kit containing episode link, short caption, long caption, image and suggested posting instructions for the guest.</t>
  </si>
  <si>
    <t>Makes it easier for guests to promote the episode to their own audiences.</t>
  </si>
  <si>
    <t>The acquisition value is specific: it equips the guest with ready-to-share captions, imagery, and links, allowing the episode to reach the guest’s audience. Monitor episode plays, listener-to-profile visits, and enquiries using the episode link rather than judging it only by general activity.</t>
  </si>
  <si>
    <t>Podcast – Post-promotion campaign</t>
  </si>
  <si>
    <t>Create episode announcement copy, distribution posts and a follow-up post after release.</t>
  </si>
  <si>
    <t>Extends episode reach beyond the initial publication date.</t>
  </si>
  <si>
    <t>The direct patient-facing effect is that it extends episode discovery after publication and repeatedly directs interested listeners toward the practitioner’s profile or service page. Review episode plays, listener-to-profile visits, and enquiries using the episode link after implementation.</t>
  </si>
  <si>
    <t>Podcast – Pre-promotion campaign (Social Media)</t>
  </si>
  <si>
    <t>Create and schedule announcement copy, one graphic and reminder messaging before one episode.</t>
  </si>
  <si>
    <t>Builds anticipation and can increase initial listeners.</t>
  </si>
  <si>
    <t>This task supports acquisition because it announces the upcoming interview before release so interested followers can plan to watch or submit attention while the topic is timely. Its practical performance indicators are qualified profile visits, direct messages, link clicks, and assisted bookings.</t>
  </si>
  <si>
    <t>Podcast – Show notes and timestamps</t>
  </si>
  <si>
    <t>Write a concise episode summary, key takeaways, timestamps, links and guest bio.</t>
  </si>
  <si>
    <t>Improves listener navigation, search visibility and episode professionalism.</t>
  </si>
  <si>
    <t>The acquisition value is specific: it helps listeners find the exact topic relevant to them and provides direct links to the practitioner’s resources and next step. Monitor episode plays, listener-to-profile visits, and enquiries using the episode link rather than judging it only by general activity.</t>
  </si>
  <si>
    <t>Podcast – Three short promotional clips</t>
  </si>
  <si>
    <t>Create three short vertical clips from one supplied podcast recording with captions and basic branding.</t>
  </si>
  <si>
    <t>Turns one long interview into multiple social-media assets.</t>
  </si>
  <si>
    <t>This service extracts three high-interest moments that can reach short-form viewers and drive them to the full interview or practitioner page. Its patient-acquisition contribution should be evaluated through video completion rate, profile visits, link clicks, and enquiries after viewing.</t>
  </si>
  <si>
    <t>Podcast – Video distribution to five platforms</t>
  </si>
  <si>
    <t>Upload or schedule one approved podcast video or clip on up to five connected practitioner-owned channels.</t>
  </si>
  <si>
    <t>Saves publishing time and increases cross-platform exposure.</t>
  </si>
  <si>
    <t>Used correctly, this service publishes one podcast video or clip across five connected channels so prospects can encounter it where they already consume content. Success should be assessed with episode plays, listener-to-profile visits, and enquiries using the episode link.</t>
  </si>
  <si>
    <t>Podcast – Video distribution to ten platforms</t>
  </si>
  <si>
    <t>Upload or schedule one approved podcast video or clip on up to ten suitable practitioner-owned or approved channels.</t>
  </si>
  <si>
    <t>Expands the number of places where the podcast can be discovered.</t>
  </si>
  <si>
    <t>This service extends one approved podcast video to ten platforms, increasing the number of measurable discovery points. Its patient-acquisition contribution should be evaluated through episode plays, listener-to-profile visits, and enquiries using the episode link.</t>
  </si>
  <si>
    <t>Podcast – Video promotion pack</t>
  </si>
  <si>
    <t>Create three short vertical video clips, captions and three promotional post captions from one podcast recording.</t>
  </si>
  <si>
    <t>Extends one interview into multiple social-media touchpoints and increases the useful life of the episode.</t>
  </si>
  <si>
    <t>This service creates multiple short clips from the interview, giving each key idea its own path to the practitioner’s profile. Its patient-acquisition contribution should be evaluated through video completion rate, profile visits, link clicks, and enquiries after viewing.</t>
  </si>
  <si>
    <t>Podcast – Full episode production</t>
  </si>
  <si>
    <t>Edit one recorded interview, add a standard intro and outro, balance audio, export the final episode and prepare the publication file.</t>
  </si>
  <si>
    <t>Turns the free interview into a polished episode suitable for public distribution.</t>
  </si>
  <si>
    <t>Used correctly, this service turns the recorded interview into a polished episode that is credible enough to share with prospective patients and partners. Success should be assessed with episode plays, listener-to-profile visits, and enquiries using the episode link.</t>
  </si>
  <si>
    <t>Podcast – Paid advertisement campaign setup</t>
  </si>
  <si>
    <t>Configure one basic podcast-promotion campaign on an agreed advertising platform, including audience, budget, creative and tracking settings. Advertising spend is separate.</t>
  </si>
  <si>
    <t>Creates a structured paid-promotion pathway without including media spend in the service fee.</t>
  </si>
  <si>
    <t>The acquisition value is specific: it connects the episode creative, audience, budget, and destination so paid reach can be measured against patient-intent actions. Monitor episode plays, listener-to-profile visits, and enquiries using the episode link rather than judging it only by general activity.</t>
  </si>
  <si>
    <t>PR – Press-release writing</t>
  </si>
  <si>
    <t>Public Relations &amp; Media</t>
  </si>
  <si>
    <t>Write one concise press release for a genuine newsworthy announcement, including headline, summary, quotes, boilerplate and contact details.</t>
  </si>
  <si>
    <t>Packages practice news in a format that can be shared with media and published online.</t>
  </si>
  <si>
    <t>Used correctly, this service packages a genuine practice announcement into a media-ready story that can produce branded search results and referral visibility. Success should be assessed with article or mention views, branded searches, referral traffic, and media-attributed enquiries.</t>
  </si>
  <si>
    <t>PR – Basic press-release distribution</t>
  </si>
  <si>
    <t>Distribute one approved press release through selected low-cost or owned channels; third-party distribution fees, if any, are separate.</t>
  </si>
  <si>
    <t>Expands the announcement's online reach and creates additional branded references.</t>
  </si>
  <si>
    <t>This service places the approved announcement across selected channels, creating additional references that prospects can find when verifying the practice. Its patient-acquisition contribution should be evaluated through article or mention views, branded searches, referral traffic, and media-attributed enquiries.</t>
  </si>
  <si>
    <t>PR – Local media outreach pack</t>
  </si>
  <si>
    <t>Prepare and send up to ten personalized, approved pitches to suitable contacts; coverage is not guaranteed.</t>
  </si>
  <si>
    <t>Increases the chance of interviews, mentions or local features.</t>
  </si>
  <si>
    <t>In the patient journey, this item pitches a locally relevant practitioner story to outlets that can introduce the practice to nearby audiences. Track article or mention views, branded searches, referral traffic, and media-attributed enquiries to determine whether that role is working.</t>
  </si>
  <si>
    <t>PR – Media and podcast prospect list</t>
  </si>
  <si>
    <t>Research up to ten relevant local media, podcast or community contacts suitable for practitioner outreach.</t>
  </si>
  <si>
    <t>Creates a focused outreach list for authority and exposure opportunities.</t>
  </si>
  <si>
    <t>By completing this work, the practice identifies relevant outlets whose audiences may include prospective patients or professional referral partners. Evidence of impact should appear in episode plays, listener-to-profile visits, and enquiries using the episode link.</t>
  </si>
  <si>
    <t>PR – One-page media kit</t>
  </si>
  <si>
    <t>Create a concise media kit containing practitioner bio, credentials, topics, photos, links and contact details.</t>
  </si>
  <si>
    <t>Makes it easier for podcast hosts, event organizers and journalists to evaluate the practitioner.</t>
  </si>
  <si>
    <t>The acquisition value is specific: it gives journalists, hosts, and event organizers the credentials, topics, photos, and contact details needed to consider the practitioner quickly. Monitor article or mention views, branded searches, referral traffic, and media-attributed enquiries rather than judging it only by general activity.</t>
  </si>
  <si>
    <t>PR – Press release web page publication</t>
  </si>
  <si>
    <t>Upload and format one approved press release on the practitioner's website with metadata and links.</t>
  </si>
  <si>
    <t>Creates a permanent, shareable record of practice news.</t>
  </si>
  <si>
    <t>For prospective patients, the deliverable creates a permanent owned page for the announcement, allowing media and prospects to verify the news from the practice website. The most relevant measures are article or mention views, branded searches, referral traffic, and media-attributed enquiries.</t>
  </si>
  <si>
    <t>PR – Repurpose announcement into social posts</t>
  </si>
  <si>
    <t>Convert one press release or announcement into up to five channel-specific social posts.</t>
  </si>
  <si>
    <t>Extends the life and reach of the news across owned channels.</t>
  </si>
  <si>
    <t>This task supports acquisition because it converts one news item into multiple social messages, extending its usefulness across the practice’s owned channels. Its practical performance indicators are qualified visits, enquiries, and completed bookings influenced by the service.</t>
  </si>
  <si>
    <t>Reputation – Five review responses</t>
  </si>
  <si>
    <t>Reputation &amp; Testimonials</t>
  </si>
  <si>
    <t>Draft five individualized, privacy-conscious review responses for practitioner approval.</t>
  </si>
  <si>
    <t>Shows attentiveness and supports a professional public image.</t>
  </si>
  <si>
    <t>By completing this work, the practice provides individualized, privacy-conscious replies that demonstrate attentiveness to prospective patients reading the reviews. Evidence of impact should appear in review-link clicks, new authentic reviews, and conversion from profile views to calls.</t>
  </si>
  <si>
    <t>Reputation – Review collection system setup</t>
  </si>
  <si>
    <t>Set up a simple review-request process using approved links, templates and a tracking method; no incentives for positive reviews and no review gating.</t>
  </si>
  <si>
    <t>Makes it easier to request authentic feedback consistently.</t>
  </si>
  <si>
    <t>The direct patient-facing effect is that it creates a consistent, non-gated process for asking real patients to share honest feedback at the right time. Review review-link clicks, new authentic reviews, and conversion from profile views to calls after implementation.</t>
  </si>
  <si>
    <t>Reputation – Review monitoring and report</t>
  </si>
  <si>
    <t>Monitor selected review profiles and provide a summary of new reviews, average rating movement and response status.</t>
  </si>
  <si>
    <t>Helps the practitioner manage reputation and identify recurring client feedback.</t>
  </si>
  <si>
    <t>The acquisition value is specific: it consolidates new review activity, rating movement, and response status into a recurring report, allowing the practice to protect the public proof prospects see before booking. Monitor new-review detection time, response completion, profile calls, and booking-link clicks rather than judging it only by general activity.</t>
  </si>
  <si>
    <t>Reputation – Review QR card</t>
  </si>
  <si>
    <t>Create one printable and digital QR card linking directly to the approved review destination.</t>
  </si>
  <si>
    <t>Reduces friction for satisfied clients who want to leave feedback.</t>
  </si>
  <si>
    <t>This service lets patients reach the approved review page immediately from a printed or digital QR code. Its patient-acquisition contribution should be evaluated through review-link clicks, new authentic reviews, and conversion from profile views to calls.</t>
  </si>
  <si>
    <t>Reputation – Review request email and SMS templates</t>
  </si>
  <si>
    <t>Write one email and one SMS template requesting an honest review while respecting privacy and platform rules.</t>
  </si>
  <si>
    <t>Improves the consistency and professionalism of review requests.</t>
  </si>
  <si>
    <t>Used correctly, this service gives the practice compliant language that makes it easy for eligible patients to leave an authentic review. Success should be assessed with review-link clicks, new authentic reviews, and conversion from profile views to calls.</t>
  </si>
  <si>
    <t>Reputation – Testimonial interview questionnaire</t>
  </si>
  <si>
    <t>Create a consent-aware questionnaire that helps clients describe their experience without unsupported medical claims.</t>
  </si>
  <si>
    <t>Produces more structured, useful and responsible testimonials.</t>
  </si>
  <si>
    <t>In the patient journey, this item elicits structured, consented experience details that are more useful to prospects than vague praise. Track testimonial-page engagement and enquiry conversion after testimonial exposure to determine whether that role is working.</t>
  </si>
  <si>
    <t>Reputation – Review follow-up service</t>
  </si>
  <si>
    <t>Nurture &amp; Retention</t>
  </si>
  <si>
    <t>Send or prepare approved follow-up reminders to a capped list supplied by the practitioner; messaging and consent rules apply.</t>
  </si>
  <si>
    <t>Increases the likelihood that genuine clients complete requested reviews.</t>
  </si>
  <si>
    <t>For prospective patients, the deliverable reminds eligible patients who intended to review but did not complete the process, without pressuring them for a positive rating. The most relevant measures are review-link clicks, new authentic reviews, and conversion from profile views to calls.</t>
  </si>
  <si>
    <t>Reputation – Testimonial video basic edit</t>
  </si>
  <si>
    <t>Edit one client-supplied testimonial video of up to two minutes with captions and branding after consent is confirmed.</t>
  </si>
  <si>
    <t>Converts raw feedback into a polished trust asset.</t>
  </si>
  <si>
    <t>This task supports acquisition because it turns a consented patient recording into a clear, captioned trust asset that prospects can understand quickly. Its practical performance indicators are testimonial-page engagement and enquiry conversion after testimonial exposure.</t>
  </si>
  <si>
    <t>Appointments – Online appointment calendar setup</t>
  </si>
  <si>
    <t>Appointments &amp; Lead Conversion</t>
  </si>
  <si>
    <t>Enquiry &amp; Booking Conversion</t>
  </si>
  <si>
    <t>Configure one booking calendar with services, availability, intake questions, confirmation and cancellation settings.</t>
  </si>
  <si>
    <t>Allows prospects to book more easily and reduces manual scheduling.</t>
  </si>
  <si>
    <t>The direct patient-facing effect is that it lets ready-to-book prospects see availability and reserve a suitable time without waiting for manual coordination. Review booking-page visits, completed bookings, and appointment show rate after implementation.</t>
  </si>
  <si>
    <t>Lead Capture – Website enquiry form</t>
  </si>
  <si>
    <t>Create one basic contact or enquiry form with required fields, consent text and destination email.</t>
  </si>
  <si>
    <t>Makes it easier for visitors to become identifiable leads.</t>
  </si>
  <si>
    <t>In the patient journey, this item gives interested visitors a structured way to ask for information or request contact without making an immediate phone call. Track new enquiries, form completion rate, and qualified consultation requests to determine whether that role is working.</t>
  </si>
  <si>
    <t>Lead Capture – WhatsApp click-to-chat setup</t>
  </si>
  <si>
    <t>Add one approved click-to-chat link or button with a prefilled enquiry message.</t>
  </si>
  <si>
    <t>Gives mobile visitors a fast way to start a conversation.</t>
  </si>
  <si>
    <t>The direct patient-facing effect is that it allows mobile prospects to begin a prefilled conversation with one tap from the website. Review new enquiries, form completion rate, and qualified consultation requests after implementation.</t>
  </si>
  <si>
    <t>Appointments – Booking page design</t>
  </si>
  <si>
    <t>Create or improve one simple booking page with service explanation, expectations, policies and call to action.</t>
  </si>
  <si>
    <t>Clarifies the next step and can improve completed bookings.</t>
  </si>
  <si>
    <t>Used correctly, this service explains the appointment, expectations, and policies immediately before scheduling, reducing abandonment at the booking step. Success should be assessed with booking-page visits, completed bookings, and appointment show rate.</t>
  </si>
  <si>
    <t>Appointments – Managed reminder emails</t>
  </si>
  <si>
    <t>Maintain approved reminder templates and check that scheduled reminders are functioning for the selected system.</t>
  </si>
  <si>
    <t>Supports a consistent appointment experience and reduces no-shows.</t>
  </si>
  <si>
    <t>The acquisition value is specific: it keeps reminder content and delivery functioning so booked patients consistently receive the information needed to attend. Monitor reminder delivery, rescheduled appointments, and no-show rate rather than judging it only by general activity.</t>
  </si>
  <si>
    <t>Appointments – Missed-appointment follow-up</t>
  </si>
  <si>
    <t>Prepare or send approved follow-up messages to a capped list of missed appointments, subject to consent and privacy requirements.</t>
  </si>
  <si>
    <t>Creates an opportunity to recover lost bookings.</t>
  </si>
  <si>
    <t>By completing this work, the practice contacts patients after a missed appointment with a respectful rescheduling path, recovering some otherwise lost bookings. Evidence of impact should appear in reminder delivery, rescheduled appointments, and no-show rate.</t>
  </si>
  <si>
    <t>Appointments – Reminder email automation setup</t>
  </si>
  <si>
    <t>Configure confirmation and reminder emails using the selected calendar or email tool.</t>
  </si>
  <si>
    <t>Reduces forgotten appointments and repetitive manual follow-up.</t>
  </si>
  <si>
    <t>This service confirms the appointment and delivers timely reminders, protecting acquired bookings from preventable no-shows. Its patient-acquisition contribution should be evaluated through reminder delivery, rescheduled appointments, and no-show rate.</t>
  </si>
  <si>
    <t>Appointments – Reminder SMS automation setup</t>
  </si>
  <si>
    <t>Configure reminder SMS messages where the selected tool supports them; messaging credits and platform fees are separate.</t>
  </si>
  <si>
    <t>Can reduce missed appointments by reaching clients through a high-attention channel.</t>
  </si>
  <si>
    <t>For prospective patients, the deliverable reaches booked patients on a high-attention channel shortly before the appointment, improving attendance. The most relevant measures are reminder delivery, rescheduled appointments, and no-show rate.</t>
  </si>
  <si>
    <t>Lead Capture – Contact form integration</t>
  </si>
  <si>
    <t>Connect one website form to an approved mailbox, spreadsheet or basic CRM destination.</t>
  </si>
  <si>
    <t>Prevents enquiries from being lost and centralizes follow-up.</t>
  </si>
  <si>
    <t>This task supports acquisition because it delivers website enquiries into the monitored inbox, spreadsheet, or CRM so prospective patients receive timely follow-up. Its practical performance indicators are new enquiries, form completion rate, and qualified consultation requests.</t>
  </si>
  <si>
    <t>Lead Capture – Lead magnet setup</t>
  </si>
  <si>
    <t>Upload one supplied guide or checklist, create a simple opt-in form and configure delivery email.</t>
  </si>
  <si>
    <t>Converts anonymous visitors into contacts for future education and follow-up.</t>
  </si>
  <si>
    <t>Used correctly, this service exchanges a useful resource for consented contact information, creating a nurture opportunity with visitors not ready to book. Success should be assessed with new enquiries, form completion rate, and qualified consultation requests.</t>
  </si>
  <si>
    <t>CRM – Basic CRM setup</t>
  </si>
  <si>
    <t>Email Marketing &amp; CRM</t>
  </si>
  <si>
    <t>Configure one simple CRM workspace with contact fields, lead source and basic status stages.</t>
  </si>
  <si>
    <t>Creates a structured place to track enquiries and follow-up.</t>
  </si>
  <si>
    <t>In the patient journey, this item centralizes patient enquiries and lead-source information so follow-up does not depend on scattered inboxes or memory. Track lead response time, follow-up completion, and enquiry-to-booking conversion to determine whether that role is working.</t>
  </si>
  <si>
    <t>CRM – Lead pipeline setup</t>
  </si>
  <si>
    <t>Create a basic pipeline such as New Enquiry, Contacted, Consultation, Booked and Follow-up.</t>
  </si>
  <si>
    <t>Makes lead progress visible and reduces missed follow-up.</t>
  </si>
  <si>
    <t>This task supports acquisition because it shows which enquiries are new, contacted, consulting, booked, or awaiting follow-up, reducing leakage between stages. Its practical performance indicators are lead response time, follow-up completion, and enquiry-to-booking conversion.</t>
  </si>
  <si>
    <t>CRM – Monthly lead summary</t>
  </si>
  <si>
    <t>Summarize new enquiries, sources, status and outstanding follow-up from available records.</t>
  </si>
  <si>
    <t>Helps the practitioner understand lead flow and prioritize action.</t>
  </si>
  <si>
    <t>The direct patient-facing effect is that it reveals where leads came from, where they stalled, and which follow-up actions are overdue. Review lead response time, follow-up completion, and enquiry-to-booking conversion after implementation.</t>
  </si>
  <si>
    <t>Email Marketing – Client reactivation campaign</t>
  </si>
  <si>
    <t>Write and prepare one approved re-engagement message for eligible previous contacts, subject to consent and privacy requirements.</t>
  </si>
  <si>
    <t>Can recover dormant relationships and generate repeat bookings.</t>
  </si>
  <si>
    <t>By completing this work, the practice reconnects with eligible former patients or dormant leads and gives them a relevant reason to enquire again. Evidence of impact should appear in open rate, click-through rate, replies, and bookings from the email sequence.</t>
  </si>
  <si>
    <t>Email Marketing – Monthly practitioner newsletter</t>
  </si>
  <si>
    <t>Write one concise educational newsletter with practitioner updates, one main topic and call to action.</t>
  </si>
  <si>
    <t>Keeps the practice visible to existing contacts and encourages repeat engagement.</t>
  </si>
  <si>
    <t>For prospective patients, the deliverable keeps the practitioner visible to previous and prospective patients through useful updates and a recurring call to action. The most relevant measures are open rate, click-through rate, replies, and bookings from the email sequence.</t>
  </si>
  <si>
    <t>Email Marketing – Newsletter setup and send</t>
  </si>
  <si>
    <t>Format, test and send one approved newsletter to a consented list using the selected platform; platform fees are separate.</t>
  </si>
  <si>
    <t>Ensures the campaign is delivered correctly and saves practitioner time.</t>
  </si>
  <si>
    <t>The acquisition value is specific: it ensures one approved newsletter is formatted, tested, and delivered correctly to the consented list. Monitor open rate, click-through rate, replies, and bookings from the email sequence rather than judging it only by general activity.</t>
  </si>
  <si>
    <t>Email Marketing – Three-email welcome sequence</t>
  </si>
  <si>
    <t>Write and configure three introductory emails covering welcome, education and next step.</t>
  </si>
  <si>
    <t>Builds trust with new contacts and guides them toward a booking or resource.</t>
  </si>
  <si>
    <t>This service educates new subscribers over several messages and presents a clear path from initial interest to consultation or booking. Its patient-acquisition contribution should be evaluated through open rate, click-through rate, replies, and bookings from the email sequence.</t>
  </si>
  <si>
    <t>Design – Business card redesign</t>
  </si>
  <si>
    <t>Design &amp; Offline Promotion</t>
  </si>
  <si>
    <t>Refresh an existing business card using current contact information and brand style.</t>
  </si>
  <si>
    <t>Improves professionalism at a very low cost.</t>
  </si>
  <si>
    <t>The direct patient-facing effect is that it updates the practitioner’s offline identity and contact path so referrals receive accurate, professional information. Review QR scans, landing-page visits, and enquiries originating from the printed asset after implementation.</t>
  </si>
  <si>
    <t>Design – QR-code business card</t>
  </si>
  <si>
    <t>Design a digital and print-ready business card with practitioner details and a QR code to the selected landing or booking page.</t>
  </si>
  <si>
    <t>Connects offline conversations to an immediate online action.</t>
  </si>
  <si>
    <t>Used correctly, this service lets an in-person contact scan directly to the selected practitioner profile, resource, or booking page. Success should be assessed with QR scans, landing-page visits, and enquiries originating from the printed asset.</t>
  </si>
  <si>
    <t>Design – Referral card</t>
  </si>
  <si>
    <t>Create a small print-ready referral card with contact information, QR code and approved referral message.</t>
  </si>
  <si>
    <t>Makes word-of-mouth referrals easier to act on.</t>
  </si>
  <si>
    <t>By completing this work, the practice makes word-of-mouth recommendations easier to act on by providing a concise message and direct QR or contact route. Evidence of impact should appear in qualified visits, enquiries, and completed bookings influenced by the service.</t>
  </si>
  <si>
    <t>Design – Clinic poster</t>
  </si>
  <si>
    <t>Create one print-ready informational or promotional poster in an agreed size.</t>
  </si>
  <si>
    <t>Improves in-clinic communication and awareness.</t>
  </si>
  <si>
    <t>For prospective patients, the deliverable uses waiting-room or local display space to direct viewers toward a specific service, event, or QR-enabled next step. The most relevant measures are QR scans, landing-page visits, and enquiries originating from the printed asset.</t>
  </si>
  <si>
    <t>Design – Digital clinic signage</t>
  </si>
  <si>
    <t>Create one digital screen or printable sign for hours, services, instructions or announcements.</t>
  </si>
  <si>
    <t>Improves client communication inside the practice.</t>
  </si>
  <si>
    <t>Used correctly, this service uses in-clinic screens or signs to promote services, instructions, events, or QR-linked resources to current patients and visitors. Success should be assessed with QR scans, landing-page visits, and enquiries originating from the printed asset.</t>
  </si>
  <si>
    <t>Design – Educational infographic</t>
  </si>
  <si>
    <t>Create one simple infographic from practitioner-approved educational points and responsible wellness wording.</t>
  </si>
  <si>
    <t>Makes complex ideas easier to understand and share.</t>
  </si>
  <si>
    <t>This task supports acquisition because it condenses a complex topic into a shareable visual that can attract attention and lead viewers to deeper practitioner content. Its practical performance indicators are qualified visits, enquiries, and completed bookings influenced by the service.</t>
  </si>
  <si>
    <t>Design – Printable promotional flyer</t>
  </si>
  <si>
    <t>Create one single-page flyer using approved copy, brand assets and call to action.</t>
  </si>
  <si>
    <t>Supports local promotion, events and referral-partner displays.</t>
  </si>
  <si>
    <t>This service presents one focused service and response path in clinics, events, and referral locations. Its patient-acquisition contribution should be evaluated through QR scans, landing-page visits, and enquiries originating from the printed asset.</t>
  </si>
  <si>
    <t>Design – Tri-fold brochure</t>
  </si>
  <si>
    <t>Design one template-based tri-fold brochure with practitioner-approved services, process, FAQs and contact information.</t>
  </si>
  <si>
    <t>Provides a professional handout for prospects and referral partners.</t>
  </si>
  <si>
    <t>The acquisition value is specific: it gives prospective patients a portable explanation of services, process, FAQs, and contact information. Monitor QR scans, landing-page visits, and enquiries originating from the printed asset rather than judging it only by general activity.</t>
  </si>
  <si>
    <t>Design – Presentation deck</t>
  </si>
  <si>
    <t>Create a template-based presentation of up to ten slides using supplied or approved content.</t>
  </si>
  <si>
    <t>Supports workshops, webinars and professional introductions.</t>
  </si>
  <si>
    <t>In the patient journey, this item supports workshops and professional introductions with a structured story that can lead attendees or partners to the next action. Track qualified visits, enquiries, and completed bookings influenced by the service to determine whether that role is working.</t>
  </si>
  <si>
    <t>Analytics – Booking or form conversion tracking</t>
  </si>
  <si>
    <t>Analytics &amp; Tracking</t>
  </si>
  <si>
    <t>Configure one measurable conversion event for a booking confirmation or enquiry submission where technically supported.</t>
  </si>
  <si>
    <t>Shows whether website traffic is producing meaningful actions.</t>
  </si>
  <si>
    <t>The acquisition value is specific: it connects marketing visits to actual enquiry or booking completions instead of relying on traffic alone. Monitor booking-page visits, completed bookings, and appointment show rate rather than judging it only by general activity.</t>
  </si>
  <si>
    <t>Analytics – Google Analytics 4 setup</t>
  </si>
  <si>
    <t>Install or configure GA4 on one website and verify basic page-view collection.</t>
  </si>
  <si>
    <t>Gives the practitioner measurable insight into website activity.</t>
  </si>
  <si>
    <t>This service records how prospective patients arrive, which pages they use, and which acquisition actions they complete. Its patient-acquisition contribution should be evaluated through channel-attributed enquiries, cost per enquiry, and conversion rate by source.</t>
  </si>
  <si>
    <t>Analytics – Google Tag Manager setup</t>
  </si>
  <si>
    <t>Install one container and configure basic tracking structure for the website.</t>
  </si>
  <si>
    <t>Creates a cleaner foundation for future measurement without repeated code changes.</t>
  </si>
  <si>
    <t>For prospective patients, the deliverable creates a controlled tracking layer for future enquiry, booking, phone, and campaign measurement. The most relevant measures are channel-attributed enquiries, cost per enquiry, and conversion rate by source.</t>
  </si>
  <si>
    <t>Analytics – Monthly SEO report</t>
  </si>
  <si>
    <t>Summarize search clicks, impressions, top queries, indexing observations and completed SEO work.</t>
  </si>
  <si>
    <t>Provides visibility into search progress and next priorities.</t>
  </si>
  <si>
    <t>In the patient journey, this item tracks search visibility, queries, clicks, and indexing issues connected to patient-intent content. Track channel-attributed enquiries, cost per enquiry, and conversion rate by source to determine whether that role is working.</t>
  </si>
  <si>
    <t>Analytics – Monthly website traffic report</t>
  </si>
  <si>
    <t>Summarize users, traffic sources, top pages and key actions with simple commentary.</t>
  </si>
  <si>
    <t>Helps the practitioner see where visitors come from and what content attracts attention.</t>
  </si>
  <si>
    <t>By completing this work, the practice shows which sources and pages attract engaged prospective patients and where acquisition journeys weaken. Evidence of impact should appear in channel-attributed enquiries, cost per enquiry, and conversion rate by source.</t>
  </si>
  <si>
    <t>Analytics – UTM tracking-link pack</t>
  </si>
  <si>
    <t>Create up to ten correctly tagged campaign links and a tracking sheet.</t>
  </si>
  <si>
    <t>Makes it easier to identify which posts, emails or partners generate visits.</t>
  </si>
  <si>
    <t>Used correctly, this service labels campaign links so visits and enquiries can be assigned to the exact post, email, event, or partner. Success should be assessed with channel-attributed enquiries, cost per enquiry, and conversion rate by source.</t>
  </si>
  <si>
    <t>Analytics – Basic marketing dashboard</t>
  </si>
  <si>
    <t>Create a simple dashboard combining available website, search, social or lead metrics.</t>
  </si>
  <si>
    <t>Centralizes important performance information for faster decision-making.</t>
  </si>
  <si>
    <t>This task supports acquisition because it combines website, search, social, and lead data so acquisition decisions can be made from one view. Its practical performance indicators are channel-attributed enquiries, cost per enquiry, and conversion rate by source.</t>
  </si>
  <si>
    <t>Analytics – Call-tracking setup</t>
  </si>
  <si>
    <t>Configure one call-tracking number and source where an approved provider is available; provider charges are separate.</t>
  </si>
  <si>
    <t>Helps connect phone enquiries to marketing sources.</t>
  </si>
  <si>
    <t>The direct patient-facing effect is that it attributes phone enquiries to a campaign or source, revealing which marketing activity generates real conversations. Review channel-attributed enquiries, cost per enquiry, and conversion rate by source after implementation.</t>
  </si>
  <si>
    <t>AI – Chatbot or knowledge-base update</t>
  </si>
  <si>
    <t>Automation &amp; AI</t>
  </si>
  <si>
    <t>Add or revise a capped set of approved FAQs, service details or policy information.</t>
  </si>
  <si>
    <t>Keeps automated answers aligned with the current practice.</t>
  </si>
  <si>
    <t>The acquisition value is specific: it keeps automated answers aligned with current services, policies, and contact details so prospects receive accurate guidance. Monitor questions answered, contact details captured, and chatbot-assisted booking clicks rather than judging it only by general activity.</t>
  </si>
  <si>
    <t>AI – Clinic GPT starter setup</t>
  </si>
  <si>
    <t>Create a basic private assistant structure using practitioner-approved public information, FAQs, services and communication guidelines.</t>
  </si>
  <si>
    <t>Speeds up content drafting and consistent responses while keeping practitioner review in the loop.</t>
  </si>
  <si>
    <t>For prospective patients, the deliverable gives the practice a controlled drafting and response assistant that can maintain consistent explanations while keeping practitioner review in place. The most relevant measures are questions answered, contact details captured, and chatbot-assisted booking clicks.</t>
  </si>
  <si>
    <t>Automation – Content repurposing workflow</t>
  </si>
  <si>
    <t>Configure a basic workflow or reusable prompt system that converts one long content asset into approved short-form drafts.</t>
  </si>
  <si>
    <t>Reduces content production time and increases output from existing material.</t>
  </si>
  <si>
    <t>In the patient journey, this item turns one long-form asset into multiple reviewed patient-education drafts, increasing acquisition output from existing expertise. Track automation completion rate, response time, and recovered enquiries to determine whether that role is working.</t>
  </si>
  <si>
    <t>Automation – Form-to-Zoho CRM connection</t>
  </si>
  <si>
    <t>Connect one supported website form to Zoho CRM and map agreed contact fields.</t>
  </si>
  <si>
    <t>Moves enquiries into the follow-up system automatically.</t>
  </si>
  <si>
    <t>Used correctly, this service moves website enquiry data directly into the CRM, preserving source information and enabling prompt follow-up. Success should be assessed with lead response time, follow-up completion, and enquiry-to-booking conversion.</t>
  </si>
  <si>
    <t>Automation – New-lead notification</t>
  </si>
  <si>
    <t>Configure an email or messaging alert when a supported website form or CRM receives a new lead.</t>
  </si>
  <si>
    <t>Allows faster follow-up, which can improve conversion.</t>
  </si>
  <si>
    <t>This task supports acquisition because it alerts the practitioner immediately when a new enquiry arrives, reducing response delay during the highest-intent period. Its practical performance indicators are automation completion rate, response time, and recovered enquiries.</t>
  </si>
  <si>
    <t>Automation – Review request workflow</t>
  </si>
  <si>
    <t>Connect an approved trigger, review-request message and tracking destination using available tools.</t>
  </si>
  <si>
    <t>Makes authentic review requests more consistent and less manual.</t>
  </si>
  <si>
    <t>By completing this work, the practice automates the approved trigger and request sequence for authentic patient feedback without relying on manual memory. Evidence of impact should appear in review-link clicks, new authentic reviews, and conversion from profile views to calls.</t>
  </si>
  <si>
    <t>Automation – Social scheduling tool setup</t>
  </si>
  <si>
    <t>Connect approved social accounts, define posting settings and create a basic scheduling workflow.</t>
  </si>
  <si>
    <t>Centralizes publishing and reduces repetitive manual posting.</t>
  </si>
  <si>
    <t>The direct patient-facing effect is that it centralizes approved posts and timing so acquisition content is published consistently across connected channels. Review automation completion rate, response time, and recovered enquiries after implementation.</t>
  </si>
  <si>
    <t>Automation – Website FAQ chatbot setup</t>
  </si>
  <si>
    <t>Configure a basic chatbot using approved FAQs, boundaries, contact capture and escalation messaging; third-party fees are separate.</t>
  </si>
  <si>
    <t>Provides immediate answers to common questions and can capture enquiries outside business hours.</t>
  </si>
  <si>
    <t>This service answers common questions immediately and offers a contact or booking path when the practitioner is unavailable. Its patient-acquisition contribution should be evaluated through questions answered, contact details captured, and chatbot-assisted booking clicks.</t>
  </si>
  <si>
    <t>Events – Webinar or workshop listing</t>
  </si>
  <si>
    <t>Events &amp; Webinars</t>
  </si>
  <si>
    <t>List one approved event on one suitable event, directory or community platform.</t>
  </si>
  <si>
    <t>Adds another channel through which potential attendees can discover the event.</t>
  </si>
  <si>
    <t>This service places the educational event in calendars where people actively search for relevant sessions. Its patient-acquisition contribution should be evaluated through registrations, attendance, follow-up clicks, and consultations requested after the event.</t>
  </si>
  <si>
    <t>Events – Event reminder email pack</t>
  </si>
  <si>
    <t>Write up to three reminder emails for registration confirmation, pre-event reminder and final reminder.</t>
  </si>
  <si>
    <t>Can increase attendance and reduce forgotten registrations.</t>
  </si>
  <si>
    <t>The acquisition value is specific: it keeps registrants aware of the event and increases the percentage who actually attend. Monitor reminder delivery, rescheduled appointments, and no-show rate rather than judging it only by general activity.</t>
  </si>
  <si>
    <t>Events – Webinar clip repurposing</t>
  </si>
  <si>
    <t>Create up to three short clips from one supplied webinar recording with captions and branding.</t>
  </si>
  <si>
    <t>Extends the event's value after it ends and supplies future social content.</t>
  </si>
  <si>
    <t>By completing this work, the practice turns the strongest event moments into short assets that can reach new audiences and promote future sessions. Evidence of impact should appear in video completion rate, profile visits, link clicks, and enquiries after viewing.</t>
  </si>
  <si>
    <t>Events – Registration landing page</t>
  </si>
  <si>
    <t>Create one template-based event page with agenda, speaker information, date, registration form and confirmation details.</t>
  </si>
  <si>
    <t>Improves event credibility and registration completion.</t>
  </si>
  <si>
    <t>For prospective patients, the deliverable converts event interest into registrations through a focused page with speaker, agenda, date, and form. The most relevant measures are registrations, attendance, follow-up clicks, and consultations requested after the event.</t>
  </si>
  <si>
    <t>Authority Buildup – Monthly online-mentions report</t>
  </si>
  <si>
    <t>Authority Building &amp; Strategy</t>
  </si>
  <si>
    <t>Search for new public mentions of the practitioner or practice and summarize notable findings.</t>
  </si>
  <si>
    <t>Helps the practitioner track visibility and identify reputation opportunities.</t>
  </si>
  <si>
    <t>Used correctly, this service shows where the practitioner is being referenced so positive exposure can be amplified and inaccuracies addressed. Success should be assessed with channel-attributed enquiries, cost per enquiry, and conversion rate by source.</t>
  </si>
  <si>
    <t>Authority Buildup – Practitioner author bio</t>
  </si>
  <si>
    <t>Create one reusable short and long author bio for articles, directories, podcasts and event listings.</t>
  </si>
  <si>
    <t>Keeps authority positioning consistent across publishing channels.</t>
  </si>
  <si>
    <t>For prospective patients, the deliverable provides a consistent authority description for articles, podcasts, directories, and events that links readers back to the practice. The most relevant measures are qualified visits, enquiries, and completed bookings influenced by the service.</t>
  </si>
  <si>
    <t>Authority Buildup – About-the-practice article on three sites</t>
  </si>
  <si>
    <t>Adapt one approved practice introduction for publication on up to three suitable public-profile or article platforms.</t>
  </si>
  <si>
    <t>Creates additional branded search results and referral entry points.</t>
  </si>
  <si>
    <t>This task supports acquisition because it publishes a fuller practice introduction on several platforms, giving prospects more context than a short directory listing. Its practical performance indicators are qualified visits, enquiries, and completed bookings influenced by the service.</t>
  </si>
  <si>
    <t>Authority Buildup – Business profile on five sites</t>
  </si>
  <si>
    <t>Create or update consistent practitioner profiles on up to five suitable platforms.</t>
  </si>
  <si>
    <t>Broadens the practice's discoverable footprint and reinforces business consistency.</t>
  </si>
  <si>
    <t>In the patient journey, this item creates five consistent authority references that prospects can use to discover and verify the practitioner. Track profile impressions, referral visits, and enquiries attributed to listing sites to determine whether that role is working.</t>
  </si>
  <si>
    <t>Authority Buildup – Credentials and trust page</t>
  </si>
  <si>
    <t>Create one website page covering education, certifications, professional memberships, responsible scope, policies and contact information.</t>
  </si>
  <si>
    <t>Helps prospects assess credibility and informed expectations.</t>
  </si>
  <si>
    <t>This service consolidates qualifications, memberships, scope, policies, and professional information for prospects conducting due diligence. Its patient-acquisition contribution should be evaluated through qualified visits, enquiries, and completed bookings influenced by the service.</t>
  </si>
  <si>
    <t>Authority Buildup – Monthly visibility summary</t>
  </si>
  <si>
    <t>Summarize completed listings, backlinks, content, social distribution, reviews and notable outcomes.</t>
  </si>
  <si>
    <t>Gives the practitioner a single view of ongoing marketing activity.</t>
  </si>
  <si>
    <t>In the patient journey, this item combines completed listings, content, backlinks, reviews, and distribution into one acquisition activity record. Track qualified visits, enquiries, and completed bookings influenced by the service to determine whether that role is working.</t>
  </si>
  <si>
    <t>Authority Buildup – Online profile consistency audit</t>
  </si>
  <si>
    <t>Review a defined set of public profiles for inconsistent names, bios, links, services or contact details.</t>
  </si>
  <si>
    <t>Strengthens trust by presenting one clear identity across the web.</t>
  </si>
  <si>
    <t>The direct patient-facing effect is that it finds mismatched bios, links, services, and contact information that can undermine confidence during online verification. Review qualified visits, enquiries, and completed bookings influenced by the service after implementation.</t>
  </si>
  <si>
    <t>Authority Buildup – Testimonial webpage setup</t>
  </si>
  <si>
    <t>Create one organized page for consented testimonials, review links, disclaimers and calls to action.</t>
  </si>
  <si>
    <t>Consolidates social proof into a strong trust destination.</t>
  </si>
  <si>
    <t>By completing this work, the practice places consented experiences in one organized destination that prospects can review before contacting the practice. Evidence of impact should appear in testimonial-page engagement and enquiry conversion after testimonial exposure.</t>
  </si>
  <si>
    <t>Authority Buildup – Case-study writing</t>
  </si>
  <si>
    <t>Write one consent-based, non-identifying case study focused on client context, process and experience without unsupported cure claims.</t>
  </si>
  <si>
    <t>Demonstrates the practitioner's approach through a credible real-world narrative.</t>
  </si>
  <si>
    <t>The acquisition value is specific: it shows a consent-based example of the practitioner’s process and client experience without making unsupported cure claims. Monitor qualified visits, enquiries, and completed bookings influenced by the service rather than judging it only by general activity.</t>
  </si>
  <si>
    <t>Strategy – Competitor and market mini-audit</t>
  </si>
  <si>
    <t>Review up to three relevant competitors across website, local profile, content, reviews and visible offers; provide practical actions.</t>
  </si>
  <si>
    <t>Identifies market gaps and helps the practitioner prioritize improvements.</t>
  </si>
  <si>
    <t>This task supports acquisition because it identifies gaps in competing practices’ offers, visibility, reviews, and conversion paths that the practitioner can use to differentiate. Its practical performance indicators are qualified visits, enquiries, and completed bookings influenced by the service.</t>
  </si>
  <si>
    <t>Advertising – Static advertisement creative</t>
  </si>
  <si>
    <t>Paid Advertising</t>
  </si>
  <si>
    <t>Create one template-based static advertisement for a podcast, event, service, consultation or educational resource.</t>
  </si>
  <si>
    <t>Provides a low-cost campaign asset that can be reused across suitable paid and organic channels.</t>
  </si>
  <si>
    <t>By completing this work, the practice produces one campaign-ready image that communicates a single service or event and directs the viewer to a defined next step. Evidence of impact should appear in qualified visits, enquiries, and completed bookings influenced by the service.</t>
  </si>
  <si>
    <t>Advertising – Basic campaign setup</t>
  </si>
  <si>
    <t>Configure one basic campaign on an agreed advertising platform, including objective, audience, budget, creative and destination. Advertising spend is separate.</t>
  </si>
  <si>
    <t>Creates a structured campaign foundation while keeping media spend under practitioner control.</t>
  </si>
  <si>
    <t>This task supports acquisition because it configures the campaign objective, audience, budget, creative, destination, and tracking before paid traffic begins. Its practical performance indicators are qualified visits, enquiries, and completed bookings influenced by the service.</t>
  </si>
  <si>
    <t>Advertising – Short-video advertisement creative</t>
  </si>
  <si>
    <t>Create one short promotional video from approved images, clips or podcast footage with captions and a call to action.</t>
  </si>
  <si>
    <t>Provides a more engaging creative format for social promotion and paid campaigns.</t>
  </si>
  <si>
    <t>In the patient journey, this item uses motion, captions, and a concise call to action to move a targeted viewer toward the landing or booking page. Track video completion rate, profile visits, link clicks, and enquiries after viewing to determine whether that role is working.</t>
  </si>
  <si>
    <t>Advertising – Weekly campaign optimization</t>
  </si>
  <si>
    <t>Review one active campaign and make limited adjustments to audience, placements, budget allocation or creative based on available data.</t>
  </si>
  <si>
    <t>Helps control inefficient spending and improves the quality of ongoing campaign management.</t>
  </si>
  <si>
    <t>The direct patient-facing effect is that it uses current performance to adjust one active campaign and reduce spend on audiences or placements that are not producing patient-intent actions. Review qualified visits, enquiries, and completed bookings influenced by the service after implementation.</t>
  </si>
  <si>
    <t>Dr. Garcia Biomagnetism Growth Plan Services — Catalogue Information</t>
  </si>
  <si>
    <t>catalogue_property</t>
  </si>
  <si>
    <t>value</t>
  </si>
  <si>
    <t>catalogue_version</t>
  </si>
  <si>
    <t>1.3</t>
  </si>
  <si>
    <t>release_name</t>
  </si>
  <si>
    <t>Machine-Ready Catalogue</t>
  </si>
  <si>
    <t>primary_data_sheet</t>
  </si>
  <si>
    <t>Microservice Catalogue</t>
  </si>
  <si>
    <t>record_count</t>
  </si>
  <si>
    <t>column_count</t>
  </si>
  <si>
    <t>currency</t>
  </si>
  <si>
    <t>USD</t>
  </si>
  <si>
    <t>source_version</t>
  </si>
  <si>
    <t>Dr. Garcia Biomagnetism Growth Plan Services v1.2</t>
  </si>
  <si>
    <t>sorting</t>
  </si>
  <si>
    <t>strategic_category, service_level, service_name</t>
  </si>
  <si>
    <t>unique_patient_acquisition_impacts</t>
  </si>
  <si>
    <t>programming_note</t>
  </si>
  <si>
    <t>Read row 1 as field names and rows 2 onward as records. serial_number is the only identifier column. No merged cells, title rows, blank rows, formulas, or summary blocks exist in the primary data sheet.</t>
  </si>
  <si>
    <t>field_name</t>
  </si>
  <si>
    <t>data_type</t>
  </si>
  <si>
    <t>required</t>
  </si>
  <si>
    <t>description</t>
  </si>
  <si>
    <t>allowed_values_or_format</t>
  </si>
  <si>
    <t>example</t>
  </si>
  <si>
    <t>integer</t>
  </si>
  <si>
    <t>yes</t>
  </si>
  <si>
    <t>Sequential catalogue number and sole identifier for the microservice row.</t>
  </si>
  <si>
    <t>1 to record_count; unique</t>
  </si>
  <si>
    <t>1</t>
  </si>
  <si>
    <t>string</t>
  </si>
  <si>
    <t>Commercially understandable name of the microservice.</t>
  </si>
  <si>
    <t>UTF-8 text</t>
  </si>
  <si>
    <t>Normalized high-level service category used for grouping and tabs.</t>
  </si>
  <si>
    <t>See category reference below</t>
  </si>
  <si>
    <t>Recommended practice maturity level.</t>
  </si>
  <si>
    <t>Foundation | Growth | Authority</t>
  </si>
  <si>
    <t>decimal</t>
  </si>
  <si>
    <t>Price for an active Dr. Garcia community member.</t>
  </si>
  <si>
    <t>USD; zero or positive</t>
  </si>
  <si>
    <t>1.00</t>
  </si>
  <si>
    <t>Price for a Dr. Garcia student who is not an active community member.</t>
  </si>
  <si>
    <t>2.00</t>
  </si>
  <si>
    <t>Standard price for an external practitioner.</t>
  </si>
  <si>
    <t>How the service is charged or delivered.</t>
  </si>
  <si>
    <t>One-time | Per item | Weekly | Monthly</t>
  </si>
  <si>
    <t>Primary point in the patient acquisition journey influenced by the service.</t>
  </si>
  <si>
    <t>Discovery | Education | Trust | Conversion | Nurture | Measurement</t>
  </si>
  <si>
    <t>Specific deliverable and scope included in the microservice.</t>
  </si>
  <si>
    <t>Write descriptive alt text for up to five images.</t>
  </si>
  <si>
    <t>General operational or marketing benefit of completing the service.</t>
  </si>
  <si>
    <t>Improves accessibility and search understanding.</t>
  </si>
  <si>
    <t>Unique service-specific explanation of how the deliverable may affect patient acquisition, including relevant measures.</t>
  </si>
  <si>
    <t>UTF-8 text; unique for each record</t>
  </si>
  <si>
    <t>Improves accessible discovery and assisted enquiries.</t>
  </si>
  <si>
    <t>Custom Practitioner Package Builder — v1.3</t>
  </si>
  <si>
    <t>customer_segment</t>
  </si>
  <si>
    <t>Dr. Garcia Community Member</t>
  </si>
  <si>
    <t>practice_stage</t>
  </si>
  <si>
    <t>Beginning Stage — Foundation</t>
  </si>
  <si>
    <t>acquisition_focus</t>
  </si>
  <si>
    <t>All Roles</t>
  </si>
  <si>
    <t>line_no</t>
  </si>
  <si>
    <t>funnel_role</t>
  </si>
  <si>
    <t>selected_unit_price_usd</t>
  </si>
  <si>
    <t>quantity</t>
  </si>
  <si>
    <t>line_total_usd</t>
  </si>
  <si>
    <t>stage_match</t>
  </si>
  <si>
    <t>one_time_and_per_item_total</t>
  </si>
  <si>
    <t>weekly_total</t>
  </si>
  <si>
    <t>monthly_total</t>
  </si>
  <si>
    <t>combined_selected_charges</t>
  </si>
</sst>
</file>

<file path=xl/styles.xml><?xml version="1.0" encoding="utf-8"?>
<styleSheet xmlns="http://schemas.openxmlformats.org/spreadsheetml/2006/main">
  <numFmts count="1">
    <numFmt numFmtId="164" formatCode="\$0.00"/>
  </numFmts>
  <fonts count="5">
    <font>
      <sz val="11"/>
      <name val="Carlito"/>
    </font>
    <font>
      <b/>
      <sz val="10"/>
      <color rgb="FFFFFFFF"/>
      <name val="Carlito"/>
    </font>
    <font>
      <b/>
      <sz val="16"/>
      <color rgb="FFFFFFFF"/>
      <name val="Carlito"/>
    </font>
    <font>
      <b/>
      <sz val="11"/>
      <color rgb="FFFFFFFF"/>
      <name val="Carlito"/>
    </font>
    <font>
      <b/>
      <sz val="11"/>
      <name val="Carlito"/>
    </font>
  </fonts>
  <fills count="4">
    <fill>
      <patternFill patternType="none"/>
    </fill>
    <fill>
      <patternFill patternType="gray125"/>
    </fill>
    <fill>
      <patternFill patternType="solid">
        <fgColor rgb="FF0A5F57"/>
      </patternFill>
    </fill>
    <fill>
      <patternFill patternType="solid">
        <fgColor rgb="FF1D7F73"/>
      </patternFill>
    </fill>
  </fills>
  <borders count="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4">
    <xf numFmtId="0" fontId="0" fillId="0" borderId="0" xfId="0"/>
    <xf numFmtId="0" fontId="0" fillId="0" borderId="0" xfId="0" applyNumberFormat="1" applyFont="1" applyFill="1" applyBorder="1" applyAlignment="1">
      <alignment wrapText="1"/>
    </xf>
    <xf numFmtId="0" fontId="0" fillId="0" borderId="0"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0" fillId="0" borderId="4" xfId="0" applyNumberFormat="1" applyFont="1" applyFill="1" applyBorder="1" applyAlignment="1">
      <alignment horizontal="center" wrapText="1"/>
    </xf>
    <xf numFmtId="0" fontId="0" fillId="0" borderId="5" xfId="0" applyNumberFormat="1" applyFont="1" applyFill="1" applyBorder="1" applyAlignment="1">
      <alignment wrapText="1"/>
    </xf>
    <xf numFmtId="0" fontId="0" fillId="0" borderId="6" xfId="0" applyNumberFormat="1" applyFont="1" applyFill="1" applyBorder="1" applyAlignment="1">
      <alignment horizontal="center" wrapText="1"/>
    </xf>
    <xf numFmtId="0" fontId="0" fillId="0" borderId="7" xfId="0" applyNumberFormat="1" applyFont="1" applyFill="1" applyBorder="1" applyAlignment="1">
      <alignment wrapText="1"/>
    </xf>
    <xf numFmtId="0" fontId="0" fillId="0" borderId="7" xfId="0" applyNumberFormat="1" applyFont="1" applyFill="1" applyBorder="1" applyAlignment="1">
      <alignment horizontal="center" wrapText="1"/>
    </xf>
    <xf numFmtId="164" fontId="0" fillId="0" borderId="7" xfId="0" applyNumberFormat="1" applyFont="1" applyFill="1" applyBorder="1" applyAlignment="1">
      <alignment horizontal="center" wrapText="1"/>
    </xf>
    <xf numFmtId="0" fontId="0" fillId="0" borderId="8" xfId="0" applyNumberFormat="1" applyFont="1" applyFill="1" applyBorder="1" applyAlignment="1">
      <alignment wrapText="1"/>
    </xf>
    <xf numFmtId="0" fontId="3" fillId="3" borderId="1" xfId="0" applyNumberFormat="1" applyFont="1" applyFill="1" applyBorder="1"/>
    <xf numFmtId="0" fontId="3" fillId="3" borderId="3" xfId="0" applyNumberFormat="1" applyFont="1" applyFill="1" applyBorder="1"/>
    <xf numFmtId="0" fontId="0" fillId="0" borderId="4" xfId="0" applyNumberFormat="1" applyFont="1" applyFill="1" applyBorder="1"/>
    <xf numFmtId="0" fontId="0" fillId="0" borderId="5" xfId="0" applyNumberFormat="1" applyFont="1" applyFill="1" applyBorder="1"/>
    <xf numFmtId="0" fontId="0" fillId="0" borderId="6" xfId="0" applyNumberFormat="1" applyFont="1" applyFill="1" applyBorder="1"/>
    <xf numFmtId="0" fontId="0" fillId="0" borderId="8" xfId="0" applyNumberFormat="1" applyFont="1" applyFill="1" applyBorder="1"/>
    <xf numFmtId="0" fontId="0" fillId="0" borderId="4" xfId="0" applyNumberFormat="1" applyFont="1" applyFill="1" applyBorder="1" applyAlignment="1">
      <alignment wrapText="1"/>
    </xf>
    <xf numFmtId="0" fontId="0" fillId="0" borderId="6" xfId="0" applyNumberFormat="1" applyFont="1" applyFill="1" applyBorder="1" applyAlignment="1">
      <alignment wrapText="1"/>
    </xf>
    <xf numFmtId="0" fontId="3" fillId="3" borderId="1" xfId="0" applyNumberFormat="1" applyFont="1" applyFill="1" applyBorder="1" applyAlignment="1">
      <alignment horizontal="center" wrapText="1"/>
    </xf>
    <xf numFmtId="0" fontId="3" fillId="3" borderId="2" xfId="0" applyNumberFormat="1" applyFont="1" applyFill="1" applyBorder="1" applyAlignment="1">
      <alignment horizontal="center" wrapText="1"/>
    </xf>
    <xf numFmtId="0" fontId="3" fillId="3" borderId="3" xfId="0" applyNumberFormat="1" applyFont="1" applyFill="1" applyBorder="1" applyAlignment="1">
      <alignment horizontal="center" wrapText="1"/>
    </xf>
    <xf numFmtId="0" fontId="0" fillId="0" borderId="0" xfId="0" applyNumberFormat="1" applyFont="1" applyFill="1" applyBorder="1"/>
    <xf numFmtId="0" fontId="0" fillId="0" borderId="7" xfId="0" applyNumberFormat="1" applyFont="1" applyFill="1" applyBorder="1"/>
    <xf numFmtId="0" fontId="4" fillId="0" borderId="0" xfId="0" applyNumberFormat="1" applyFont="1" applyFill="1" applyBorder="1"/>
    <xf numFmtId="164" fontId="0" fillId="0" borderId="0" xfId="0" applyNumberFormat="1" applyFont="1" applyFill="1" applyBorder="1"/>
    <xf numFmtId="164" fontId="0" fillId="0" borderId="7" xfId="0" applyNumberFormat="1" applyFont="1" applyFill="1" applyBorder="1"/>
    <xf numFmtId="0" fontId="2" fillId="2" borderId="0" xfId="0" applyNumberFormat="1" applyFont="1" applyFill="1" applyBorder="1" applyAlignment="1">
      <alignment horizontal="center"/>
    </xf>
    <xf numFmtId="0" fontId="1" fillId="2" borderId="3" xfId="0" applyNumberFormat="1" applyFont="1" applyFill="1" applyBorder="1" applyAlignment="1">
      <alignment horizontal="center" vertical="top" wrapText="1"/>
    </xf>
    <xf numFmtId="0" fontId="0" fillId="0" borderId="5" xfId="0" applyNumberFormat="1" applyFont="1" applyFill="1" applyBorder="1" applyAlignment="1">
      <alignment vertical="top" wrapText="1"/>
    </xf>
    <xf numFmtId="0" fontId="0" fillId="0" borderId="8" xfId="0" applyNumberFormat="1" applyFont="1" applyFill="1" applyBorder="1" applyAlignment="1">
      <alignment vertical="top" wrapText="1"/>
    </xf>
    <xf numFmtId="0" fontId="0" fillId="0" borderId="0" xfId="0" applyAlignment="1">
      <alignment vertical="top"/>
    </xf>
  </cellXfs>
  <cellStyles count="1">
    <cellStyle name="Normal" xfId="0" builtinId="0"/>
  </cellStyles>
  <dxfs count="1">
    <dxf>
      <alignment vertical="top" textRotation="0"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MicroserviceCatalogueTable" displayName="MicroserviceCatalogueTable" ref="A1:L192">
  <tableColumns count="12">
    <tableColumn id="1" name="serial_number"/>
    <tableColumn id="2" name="service_name"/>
    <tableColumn id="3" name="strategic_category"/>
    <tableColumn id="4" name="service_level"/>
    <tableColumn id="5" name="community_member_price_usd"/>
    <tableColumn id="6" name="dr_garcia_student_price_usd"/>
    <tableColumn id="7" name="independent_practitioner_price_usd"/>
    <tableColumn id="8" name="billing_cycle"/>
    <tableColumn id="9" name="patient_acquisition_funnel_role"/>
    <tableColumn id="10" name="service_scope"/>
    <tableColumn id="11" name="business_impact"/>
    <tableColumn id="12" name="patient_acquisition_impact" dataDxfId="0"/>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L192"/>
  <sheetViews>
    <sheetView tabSelected="1" topLeftCell="J1" workbookViewId="0">
      <selection activeCell="L10" sqref="L10"/>
    </sheetView>
  </sheetViews>
  <sheetFormatPr defaultRowHeight="13.8"/>
  <cols>
    <col min="1" max="1" width="13" customWidth="1"/>
    <col min="2" max="2" width="38" customWidth="1"/>
    <col min="3" max="3" width="32" customWidth="1"/>
    <col min="4" max="4" width="14" customWidth="1"/>
    <col min="5" max="7" width="20" customWidth="1"/>
    <col min="8" max="8" width="17" customWidth="1"/>
    <col min="9" max="9" width="29" customWidth="1"/>
    <col min="10" max="10" width="48" customWidth="1"/>
    <col min="11" max="11" width="45.59765625" customWidth="1"/>
    <col min="12" max="12" width="92.296875" style="33" customWidth="1"/>
  </cols>
  <sheetData>
    <row r="1" spans="1:12" ht="33.6" customHeight="1">
      <c r="A1" s="4" t="s">
        <v>0</v>
      </c>
      <c r="B1" s="5" t="s">
        <v>1</v>
      </c>
      <c r="C1" s="5" t="s">
        <v>2</v>
      </c>
      <c r="D1" s="5" t="s">
        <v>3</v>
      </c>
      <c r="E1" s="5" t="s">
        <v>4</v>
      </c>
      <c r="F1" s="5" t="s">
        <v>5</v>
      </c>
      <c r="G1" s="5" t="s">
        <v>6</v>
      </c>
      <c r="H1" s="5" t="s">
        <v>7</v>
      </c>
      <c r="I1" s="5" t="s">
        <v>8</v>
      </c>
      <c r="J1" s="5" t="s">
        <v>9</v>
      </c>
      <c r="K1" s="5" t="s">
        <v>10</v>
      </c>
      <c r="L1" s="30" t="s">
        <v>11</v>
      </c>
    </row>
    <row r="2" spans="1:12" ht="41.4">
      <c r="A2" s="6">
        <v>1</v>
      </c>
      <c r="B2" s="1" t="s">
        <v>12</v>
      </c>
      <c r="C2" s="1" t="s">
        <v>13</v>
      </c>
      <c r="D2" s="2" t="s">
        <v>14</v>
      </c>
      <c r="E2" s="3">
        <v>1</v>
      </c>
      <c r="F2" s="3">
        <v>1</v>
      </c>
      <c r="G2" s="3">
        <v>1</v>
      </c>
      <c r="H2" s="2" t="s">
        <v>15</v>
      </c>
      <c r="I2" s="2" t="s">
        <v>16</v>
      </c>
      <c r="J2" s="1" t="s">
        <v>17</v>
      </c>
      <c r="K2" s="1" t="s">
        <v>18</v>
      </c>
      <c r="L2" s="31" t="s">
        <v>19</v>
      </c>
    </row>
    <row r="3" spans="1:12" ht="41.4">
      <c r="A3" s="6">
        <v>2</v>
      </c>
      <c r="B3" s="1" t="s">
        <v>20</v>
      </c>
      <c r="C3" s="1" t="s">
        <v>13</v>
      </c>
      <c r="D3" s="2" t="s">
        <v>14</v>
      </c>
      <c r="E3" s="3">
        <v>0</v>
      </c>
      <c r="F3" s="3">
        <v>2</v>
      </c>
      <c r="G3" s="3">
        <v>2</v>
      </c>
      <c r="H3" s="2" t="s">
        <v>15</v>
      </c>
      <c r="I3" s="2" t="s">
        <v>16</v>
      </c>
      <c r="J3" s="1" t="s">
        <v>21</v>
      </c>
      <c r="K3" s="1" t="s">
        <v>22</v>
      </c>
      <c r="L3" s="31" t="s">
        <v>23</v>
      </c>
    </row>
    <row r="4" spans="1:12" ht="41.4">
      <c r="A4" s="6">
        <v>3</v>
      </c>
      <c r="B4" s="1" t="s">
        <v>24</v>
      </c>
      <c r="C4" s="1" t="s">
        <v>13</v>
      </c>
      <c r="D4" s="2" t="s">
        <v>14</v>
      </c>
      <c r="E4" s="3">
        <v>0</v>
      </c>
      <c r="F4" s="3">
        <v>2</v>
      </c>
      <c r="G4" s="3">
        <v>2</v>
      </c>
      <c r="H4" s="2" t="s">
        <v>25</v>
      </c>
      <c r="I4" s="2" t="s">
        <v>26</v>
      </c>
      <c r="J4" s="1" t="s">
        <v>27</v>
      </c>
      <c r="K4" s="1" t="s">
        <v>28</v>
      </c>
      <c r="L4" s="31" t="s">
        <v>29</v>
      </c>
    </row>
    <row r="5" spans="1:12" ht="41.4">
      <c r="A5" s="6">
        <v>4</v>
      </c>
      <c r="B5" s="1" t="s">
        <v>30</v>
      </c>
      <c r="C5" s="1" t="s">
        <v>13</v>
      </c>
      <c r="D5" s="2" t="s">
        <v>14</v>
      </c>
      <c r="E5" s="3">
        <v>0</v>
      </c>
      <c r="F5" s="3">
        <v>2</v>
      </c>
      <c r="G5" s="3">
        <v>2</v>
      </c>
      <c r="H5" s="2" t="s">
        <v>31</v>
      </c>
      <c r="I5" s="2" t="s">
        <v>16</v>
      </c>
      <c r="J5" s="1" t="s">
        <v>32</v>
      </c>
      <c r="K5" s="1" t="s">
        <v>33</v>
      </c>
      <c r="L5" s="31" t="s">
        <v>34</v>
      </c>
    </row>
    <row r="6" spans="1:12" ht="41.4">
      <c r="A6" s="6">
        <v>5</v>
      </c>
      <c r="B6" s="1" t="s">
        <v>35</v>
      </c>
      <c r="C6" s="1" t="s">
        <v>13</v>
      </c>
      <c r="D6" s="2" t="s">
        <v>36</v>
      </c>
      <c r="E6" s="3">
        <v>0</v>
      </c>
      <c r="F6" s="3">
        <v>8</v>
      </c>
      <c r="G6" s="3">
        <v>10</v>
      </c>
      <c r="H6" s="2" t="s">
        <v>37</v>
      </c>
      <c r="I6" s="2" t="s">
        <v>16</v>
      </c>
      <c r="J6" s="1" t="s">
        <v>38</v>
      </c>
      <c r="K6" s="1" t="s">
        <v>39</v>
      </c>
      <c r="L6" s="31" t="s">
        <v>40</v>
      </c>
    </row>
    <row r="7" spans="1:12" ht="41.4">
      <c r="A7" s="6">
        <v>6</v>
      </c>
      <c r="B7" s="1" t="s">
        <v>41</v>
      </c>
      <c r="C7" s="1" t="s">
        <v>13</v>
      </c>
      <c r="D7" s="2" t="s">
        <v>36</v>
      </c>
      <c r="E7" s="3">
        <v>10</v>
      </c>
      <c r="F7" s="3">
        <v>13</v>
      </c>
      <c r="G7" s="3">
        <v>15</v>
      </c>
      <c r="H7" s="2" t="s">
        <v>37</v>
      </c>
      <c r="I7" s="2" t="s">
        <v>16</v>
      </c>
      <c r="J7" s="1" t="s">
        <v>42</v>
      </c>
      <c r="K7" s="1" t="s">
        <v>43</v>
      </c>
      <c r="L7" s="31" t="s">
        <v>44</v>
      </c>
    </row>
    <row r="8" spans="1:12" ht="55.2">
      <c r="A8" s="6">
        <v>7</v>
      </c>
      <c r="B8" s="1" t="s">
        <v>45</v>
      </c>
      <c r="C8" s="1" t="s">
        <v>13</v>
      </c>
      <c r="D8" s="2" t="s">
        <v>36</v>
      </c>
      <c r="E8" s="3">
        <v>0</v>
      </c>
      <c r="F8" s="3">
        <v>4</v>
      </c>
      <c r="G8" s="3">
        <v>5</v>
      </c>
      <c r="H8" s="2" t="s">
        <v>37</v>
      </c>
      <c r="I8" s="2" t="s">
        <v>26</v>
      </c>
      <c r="J8" s="1" t="s">
        <v>46</v>
      </c>
      <c r="K8" s="1" t="s">
        <v>47</v>
      </c>
      <c r="L8" s="31" t="s">
        <v>48</v>
      </c>
    </row>
    <row r="9" spans="1:12" ht="41.4">
      <c r="A9" s="6">
        <v>8</v>
      </c>
      <c r="B9" s="1" t="s">
        <v>49</v>
      </c>
      <c r="C9" s="1" t="s">
        <v>13</v>
      </c>
      <c r="D9" s="2" t="s">
        <v>36</v>
      </c>
      <c r="E9" s="3">
        <v>0</v>
      </c>
      <c r="F9" s="3">
        <v>4</v>
      </c>
      <c r="G9" s="3">
        <v>5</v>
      </c>
      <c r="H9" s="2" t="s">
        <v>15</v>
      </c>
      <c r="I9" s="2" t="s">
        <v>16</v>
      </c>
      <c r="J9" s="1" t="s">
        <v>50</v>
      </c>
      <c r="K9" s="1" t="s">
        <v>51</v>
      </c>
      <c r="L9" s="31" t="s">
        <v>52</v>
      </c>
    </row>
    <row r="10" spans="1:12" ht="55.2">
      <c r="A10" s="6">
        <v>9</v>
      </c>
      <c r="B10" s="1" t="s">
        <v>53</v>
      </c>
      <c r="C10" s="1" t="s">
        <v>13</v>
      </c>
      <c r="D10" s="2" t="s">
        <v>36</v>
      </c>
      <c r="E10" s="3">
        <v>0</v>
      </c>
      <c r="F10" s="3">
        <v>4</v>
      </c>
      <c r="G10" s="3">
        <v>5</v>
      </c>
      <c r="H10" s="2" t="s">
        <v>15</v>
      </c>
      <c r="I10" s="2" t="s">
        <v>16</v>
      </c>
      <c r="J10" s="1" t="s">
        <v>54</v>
      </c>
      <c r="K10" s="1" t="s">
        <v>55</v>
      </c>
      <c r="L10" s="31" t="s">
        <v>56</v>
      </c>
    </row>
    <row r="11" spans="1:12" ht="41.4">
      <c r="A11" s="6">
        <v>10</v>
      </c>
      <c r="B11" s="1" t="s">
        <v>57</v>
      </c>
      <c r="C11" s="1" t="s">
        <v>13</v>
      </c>
      <c r="D11" s="2" t="s">
        <v>36</v>
      </c>
      <c r="E11" s="3">
        <v>0</v>
      </c>
      <c r="F11" s="3">
        <v>4</v>
      </c>
      <c r="G11" s="3">
        <v>5</v>
      </c>
      <c r="H11" s="2" t="s">
        <v>37</v>
      </c>
      <c r="I11" s="2" t="s">
        <v>16</v>
      </c>
      <c r="J11" s="1" t="s">
        <v>58</v>
      </c>
      <c r="K11" s="1" t="s">
        <v>59</v>
      </c>
      <c r="L11" s="31" t="s">
        <v>60</v>
      </c>
    </row>
    <row r="12" spans="1:12" ht="41.4">
      <c r="A12" s="6">
        <v>11</v>
      </c>
      <c r="B12" s="1" t="s">
        <v>61</v>
      </c>
      <c r="C12" s="1" t="s">
        <v>13</v>
      </c>
      <c r="D12" s="2" t="s">
        <v>36</v>
      </c>
      <c r="E12" s="3">
        <v>0</v>
      </c>
      <c r="F12" s="3">
        <v>8</v>
      </c>
      <c r="G12" s="3">
        <v>10</v>
      </c>
      <c r="H12" s="2" t="s">
        <v>15</v>
      </c>
      <c r="I12" s="2" t="s">
        <v>16</v>
      </c>
      <c r="J12" s="1" t="s">
        <v>62</v>
      </c>
      <c r="K12" s="1" t="s">
        <v>63</v>
      </c>
      <c r="L12" s="31" t="s">
        <v>64</v>
      </c>
    </row>
    <row r="13" spans="1:12" ht="41.4">
      <c r="A13" s="6">
        <v>12</v>
      </c>
      <c r="B13" s="1" t="s">
        <v>65</v>
      </c>
      <c r="C13" s="1" t="s">
        <v>13</v>
      </c>
      <c r="D13" s="2" t="s">
        <v>36</v>
      </c>
      <c r="E13" s="3">
        <v>0</v>
      </c>
      <c r="F13" s="3">
        <v>8</v>
      </c>
      <c r="G13" s="3">
        <v>10</v>
      </c>
      <c r="H13" s="2" t="s">
        <v>37</v>
      </c>
      <c r="I13" s="2" t="s">
        <v>16</v>
      </c>
      <c r="J13" s="1" t="s">
        <v>66</v>
      </c>
      <c r="K13" s="1" t="s">
        <v>67</v>
      </c>
      <c r="L13" s="31" t="s">
        <v>68</v>
      </c>
    </row>
    <row r="14" spans="1:12" ht="41.4">
      <c r="A14" s="6">
        <v>13</v>
      </c>
      <c r="B14" s="1" t="s">
        <v>69</v>
      </c>
      <c r="C14" s="1" t="s">
        <v>13</v>
      </c>
      <c r="D14" s="2" t="s">
        <v>36</v>
      </c>
      <c r="E14" s="3">
        <v>0</v>
      </c>
      <c r="F14" s="3">
        <v>4</v>
      </c>
      <c r="G14" s="3">
        <v>5</v>
      </c>
      <c r="H14" s="2" t="s">
        <v>25</v>
      </c>
      <c r="I14" s="2" t="s">
        <v>16</v>
      </c>
      <c r="J14" s="1" t="s">
        <v>70</v>
      </c>
      <c r="K14" s="1" t="s">
        <v>71</v>
      </c>
      <c r="L14" s="31" t="s">
        <v>72</v>
      </c>
    </row>
    <row r="15" spans="1:12" ht="41.4">
      <c r="A15" s="6">
        <v>14</v>
      </c>
      <c r="B15" s="1" t="s">
        <v>73</v>
      </c>
      <c r="C15" s="1" t="s">
        <v>13</v>
      </c>
      <c r="D15" s="2" t="s">
        <v>36</v>
      </c>
      <c r="E15" s="3">
        <v>4</v>
      </c>
      <c r="F15" s="3">
        <v>17</v>
      </c>
      <c r="G15" s="3">
        <v>20</v>
      </c>
      <c r="H15" s="2" t="s">
        <v>37</v>
      </c>
      <c r="I15" s="2" t="s">
        <v>16</v>
      </c>
      <c r="J15" s="1" t="s">
        <v>74</v>
      </c>
      <c r="K15" s="1" t="s">
        <v>75</v>
      </c>
      <c r="L15" s="31" t="s">
        <v>76</v>
      </c>
    </row>
    <row r="16" spans="1:12" ht="41.4">
      <c r="A16" s="6">
        <v>15</v>
      </c>
      <c r="B16" s="1" t="s">
        <v>77</v>
      </c>
      <c r="C16" s="1" t="s">
        <v>13</v>
      </c>
      <c r="D16" s="2" t="s">
        <v>36</v>
      </c>
      <c r="E16" s="3">
        <v>2</v>
      </c>
      <c r="F16" s="3">
        <v>8</v>
      </c>
      <c r="G16" s="3">
        <v>10</v>
      </c>
      <c r="H16" s="2" t="s">
        <v>25</v>
      </c>
      <c r="I16" s="2" t="s">
        <v>16</v>
      </c>
      <c r="J16" s="1" t="s">
        <v>78</v>
      </c>
      <c r="K16" s="1" t="s">
        <v>79</v>
      </c>
      <c r="L16" s="31" t="s">
        <v>80</v>
      </c>
    </row>
    <row r="17" spans="1:12" ht="41.4">
      <c r="A17" s="6">
        <v>16</v>
      </c>
      <c r="B17" s="1" t="s">
        <v>81</v>
      </c>
      <c r="C17" s="1" t="s">
        <v>13</v>
      </c>
      <c r="D17" s="2" t="s">
        <v>36</v>
      </c>
      <c r="E17" s="3">
        <v>0</v>
      </c>
      <c r="F17" s="3">
        <v>8</v>
      </c>
      <c r="G17" s="3">
        <v>10</v>
      </c>
      <c r="H17" s="2" t="s">
        <v>37</v>
      </c>
      <c r="I17" s="2" t="s">
        <v>16</v>
      </c>
      <c r="J17" s="1" t="s">
        <v>82</v>
      </c>
      <c r="K17" s="1" t="s">
        <v>83</v>
      </c>
      <c r="L17" s="31" t="s">
        <v>84</v>
      </c>
    </row>
    <row r="18" spans="1:12" ht="41.4">
      <c r="A18" s="6">
        <v>17</v>
      </c>
      <c r="B18" s="1" t="s">
        <v>85</v>
      </c>
      <c r="C18" s="1" t="s">
        <v>13</v>
      </c>
      <c r="D18" s="2" t="s">
        <v>36</v>
      </c>
      <c r="E18" s="3">
        <v>4</v>
      </c>
      <c r="F18" s="3">
        <v>4</v>
      </c>
      <c r="G18" s="3">
        <v>5</v>
      </c>
      <c r="H18" s="2" t="s">
        <v>15</v>
      </c>
      <c r="I18" s="2" t="s">
        <v>16</v>
      </c>
      <c r="J18" s="1" t="s">
        <v>86</v>
      </c>
      <c r="K18" s="1" t="s">
        <v>87</v>
      </c>
      <c r="L18" s="31" t="s">
        <v>88</v>
      </c>
    </row>
    <row r="19" spans="1:12" ht="41.4">
      <c r="A19" s="6">
        <v>18</v>
      </c>
      <c r="B19" s="1" t="s">
        <v>89</v>
      </c>
      <c r="C19" s="1" t="s">
        <v>13</v>
      </c>
      <c r="D19" s="2" t="s">
        <v>90</v>
      </c>
      <c r="E19" s="3">
        <v>69</v>
      </c>
      <c r="F19" s="3">
        <v>84</v>
      </c>
      <c r="G19" s="3">
        <v>99</v>
      </c>
      <c r="H19" s="2" t="s">
        <v>37</v>
      </c>
      <c r="I19" s="2" t="s">
        <v>16</v>
      </c>
      <c r="J19" s="1" t="s">
        <v>91</v>
      </c>
      <c r="K19" s="1" t="s">
        <v>92</v>
      </c>
      <c r="L19" s="31" t="s">
        <v>93</v>
      </c>
    </row>
    <row r="20" spans="1:12" ht="41.4">
      <c r="A20" s="6">
        <v>19</v>
      </c>
      <c r="B20" s="1" t="s">
        <v>94</v>
      </c>
      <c r="C20" s="1" t="s">
        <v>95</v>
      </c>
      <c r="D20" s="2" t="s">
        <v>14</v>
      </c>
      <c r="E20" s="3">
        <v>0</v>
      </c>
      <c r="F20" s="3">
        <v>4</v>
      </c>
      <c r="G20" s="3">
        <v>5</v>
      </c>
      <c r="H20" s="2" t="s">
        <v>37</v>
      </c>
      <c r="I20" s="2" t="s">
        <v>16</v>
      </c>
      <c r="J20" s="1" t="s">
        <v>96</v>
      </c>
      <c r="K20" s="1" t="s">
        <v>97</v>
      </c>
      <c r="L20" s="31" t="s">
        <v>98</v>
      </c>
    </row>
    <row r="21" spans="1:12" ht="41.4">
      <c r="A21" s="6">
        <v>20</v>
      </c>
      <c r="B21" s="1" t="s">
        <v>99</v>
      </c>
      <c r="C21" s="1" t="s">
        <v>95</v>
      </c>
      <c r="D21" s="2" t="s">
        <v>14</v>
      </c>
      <c r="E21" s="3">
        <v>1</v>
      </c>
      <c r="F21" s="3">
        <v>2</v>
      </c>
      <c r="G21" s="3">
        <v>2</v>
      </c>
      <c r="H21" s="2" t="s">
        <v>37</v>
      </c>
      <c r="I21" s="2" t="s">
        <v>16</v>
      </c>
      <c r="J21" s="1" t="s">
        <v>100</v>
      </c>
      <c r="K21" s="1" t="s">
        <v>101</v>
      </c>
      <c r="L21" s="31" t="s">
        <v>102</v>
      </c>
    </row>
    <row r="22" spans="1:12" ht="41.4">
      <c r="A22" s="6">
        <v>21</v>
      </c>
      <c r="B22" s="1" t="s">
        <v>103</v>
      </c>
      <c r="C22" s="1" t="s">
        <v>95</v>
      </c>
      <c r="D22" s="2" t="s">
        <v>14</v>
      </c>
      <c r="E22" s="3">
        <v>2</v>
      </c>
      <c r="F22" s="3">
        <v>3</v>
      </c>
      <c r="G22" s="3">
        <v>3</v>
      </c>
      <c r="H22" s="2" t="s">
        <v>37</v>
      </c>
      <c r="I22" s="2" t="s">
        <v>16</v>
      </c>
      <c r="J22" s="1" t="s">
        <v>104</v>
      </c>
      <c r="K22" s="1" t="s">
        <v>105</v>
      </c>
      <c r="L22" s="31" t="s">
        <v>106</v>
      </c>
    </row>
    <row r="23" spans="1:12" ht="41.4">
      <c r="A23" s="6">
        <v>22</v>
      </c>
      <c r="B23" s="1" t="s">
        <v>107</v>
      </c>
      <c r="C23" s="1" t="s">
        <v>95</v>
      </c>
      <c r="D23" s="2" t="s">
        <v>14</v>
      </c>
      <c r="E23" s="3">
        <v>4</v>
      </c>
      <c r="F23" s="3">
        <v>4</v>
      </c>
      <c r="G23" s="3">
        <v>5</v>
      </c>
      <c r="H23" s="2" t="s">
        <v>25</v>
      </c>
      <c r="I23" s="2" t="s">
        <v>16</v>
      </c>
      <c r="J23" s="1" t="s">
        <v>108</v>
      </c>
      <c r="K23" s="1" t="s">
        <v>109</v>
      </c>
      <c r="L23" s="31" t="s">
        <v>110</v>
      </c>
    </row>
    <row r="24" spans="1:12" ht="41.4">
      <c r="A24" s="6">
        <v>23</v>
      </c>
      <c r="B24" s="1" t="s">
        <v>111</v>
      </c>
      <c r="C24" s="1" t="s">
        <v>95</v>
      </c>
      <c r="D24" s="2" t="s">
        <v>14</v>
      </c>
      <c r="E24" s="3">
        <v>1</v>
      </c>
      <c r="F24" s="3">
        <v>2</v>
      </c>
      <c r="G24" s="3">
        <v>2</v>
      </c>
      <c r="H24" s="2" t="s">
        <v>15</v>
      </c>
      <c r="I24" s="2" t="s">
        <v>16</v>
      </c>
      <c r="J24" s="1" t="s">
        <v>112</v>
      </c>
      <c r="K24" s="1" t="s">
        <v>113</v>
      </c>
      <c r="L24" s="31" t="s">
        <v>114</v>
      </c>
    </row>
    <row r="25" spans="1:12" ht="41.4">
      <c r="A25" s="6">
        <v>24</v>
      </c>
      <c r="B25" s="1" t="s">
        <v>115</v>
      </c>
      <c r="C25" s="1" t="s">
        <v>95</v>
      </c>
      <c r="D25" s="2" t="s">
        <v>36</v>
      </c>
      <c r="E25" s="3">
        <v>4</v>
      </c>
      <c r="F25" s="3">
        <v>4</v>
      </c>
      <c r="G25" s="3">
        <v>5</v>
      </c>
      <c r="H25" s="2" t="s">
        <v>37</v>
      </c>
      <c r="I25" s="2" t="s">
        <v>16</v>
      </c>
      <c r="J25" s="1" t="s">
        <v>116</v>
      </c>
      <c r="K25" s="1" t="s">
        <v>117</v>
      </c>
      <c r="L25" s="31" t="s">
        <v>118</v>
      </c>
    </row>
    <row r="26" spans="1:12" ht="41.4">
      <c r="A26" s="6">
        <v>25</v>
      </c>
      <c r="B26" s="1" t="s">
        <v>119</v>
      </c>
      <c r="C26" s="1" t="s">
        <v>95</v>
      </c>
      <c r="D26" s="2" t="s">
        <v>36</v>
      </c>
      <c r="E26" s="3">
        <v>0</v>
      </c>
      <c r="F26" s="3">
        <v>4</v>
      </c>
      <c r="G26" s="3">
        <v>5</v>
      </c>
      <c r="H26" s="2" t="s">
        <v>37</v>
      </c>
      <c r="I26" s="2" t="s">
        <v>16</v>
      </c>
      <c r="J26" s="1" t="s">
        <v>120</v>
      </c>
      <c r="K26" s="1" t="s">
        <v>121</v>
      </c>
      <c r="L26" s="31" t="s">
        <v>122</v>
      </c>
    </row>
    <row r="27" spans="1:12" ht="41.4">
      <c r="A27" s="6">
        <v>26</v>
      </c>
      <c r="B27" s="1" t="s">
        <v>123</v>
      </c>
      <c r="C27" s="1" t="s">
        <v>124</v>
      </c>
      <c r="D27" s="2" t="s">
        <v>14</v>
      </c>
      <c r="E27" s="3">
        <v>1</v>
      </c>
      <c r="F27" s="3">
        <v>2</v>
      </c>
      <c r="G27" s="3">
        <v>2</v>
      </c>
      <c r="H27" s="2" t="s">
        <v>15</v>
      </c>
      <c r="I27" s="2" t="s">
        <v>16</v>
      </c>
      <c r="J27" s="1" t="s">
        <v>125</v>
      </c>
      <c r="K27" s="1" t="s">
        <v>126</v>
      </c>
      <c r="L27" s="31" t="s">
        <v>127</v>
      </c>
    </row>
    <row r="28" spans="1:12" ht="41.4">
      <c r="A28" s="6">
        <v>27</v>
      </c>
      <c r="B28" s="1" t="s">
        <v>128</v>
      </c>
      <c r="C28" s="1" t="s">
        <v>124</v>
      </c>
      <c r="D28" s="2" t="s">
        <v>14</v>
      </c>
      <c r="E28" s="3">
        <v>0</v>
      </c>
      <c r="F28" s="3">
        <v>8</v>
      </c>
      <c r="G28" s="3">
        <v>10</v>
      </c>
      <c r="H28" s="2" t="s">
        <v>37</v>
      </c>
      <c r="I28" s="2" t="s">
        <v>16</v>
      </c>
      <c r="J28" s="1" t="s">
        <v>129</v>
      </c>
      <c r="K28" s="1" t="s">
        <v>130</v>
      </c>
      <c r="L28" s="31" t="s">
        <v>131</v>
      </c>
    </row>
    <row r="29" spans="1:12" ht="41.4">
      <c r="A29" s="6">
        <v>28</v>
      </c>
      <c r="B29" s="1" t="s">
        <v>132</v>
      </c>
      <c r="C29" s="1" t="s">
        <v>124</v>
      </c>
      <c r="D29" s="2" t="s">
        <v>14</v>
      </c>
      <c r="E29" s="3">
        <v>2</v>
      </c>
      <c r="F29" s="3">
        <v>3</v>
      </c>
      <c r="G29" s="3">
        <v>3</v>
      </c>
      <c r="H29" s="2" t="s">
        <v>31</v>
      </c>
      <c r="I29" s="2" t="s">
        <v>133</v>
      </c>
      <c r="J29" s="1" t="s">
        <v>134</v>
      </c>
      <c r="K29" s="1" t="s">
        <v>135</v>
      </c>
      <c r="L29" s="31" t="s">
        <v>136</v>
      </c>
    </row>
    <row r="30" spans="1:12" ht="41.4">
      <c r="A30" s="6">
        <v>29</v>
      </c>
      <c r="B30" s="1" t="s">
        <v>137</v>
      </c>
      <c r="C30" s="1" t="s">
        <v>124</v>
      </c>
      <c r="D30" s="2" t="s">
        <v>14</v>
      </c>
      <c r="E30" s="3">
        <v>4</v>
      </c>
      <c r="F30" s="3">
        <v>4</v>
      </c>
      <c r="G30" s="3">
        <v>5</v>
      </c>
      <c r="H30" s="2" t="s">
        <v>37</v>
      </c>
      <c r="I30" s="2" t="s">
        <v>16</v>
      </c>
      <c r="J30" s="1" t="s">
        <v>138</v>
      </c>
      <c r="K30" s="1" t="s">
        <v>139</v>
      </c>
      <c r="L30" s="31" t="s">
        <v>140</v>
      </c>
    </row>
    <row r="31" spans="1:12" ht="41.4">
      <c r="A31" s="6">
        <v>30</v>
      </c>
      <c r="B31" s="1" t="s">
        <v>141</v>
      </c>
      <c r="C31" s="1" t="s">
        <v>124</v>
      </c>
      <c r="D31" s="2" t="s">
        <v>14</v>
      </c>
      <c r="E31" s="3">
        <v>1</v>
      </c>
      <c r="F31" s="3">
        <v>2</v>
      </c>
      <c r="G31" s="3">
        <v>2</v>
      </c>
      <c r="H31" s="2" t="s">
        <v>31</v>
      </c>
      <c r="I31" s="2" t="s">
        <v>16</v>
      </c>
      <c r="J31" s="1" t="s">
        <v>142</v>
      </c>
      <c r="K31" s="1" t="s">
        <v>143</v>
      </c>
      <c r="L31" s="31" t="s">
        <v>144</v>
      </c>
    </row>
    <row r="32" spans="1:12" ht="41.4">
      <c r="A32" s="6">
        <v>31</v>
      </c>
      <c r="B32" s="1" t="s">
        <v>145</v>
      </c>
      <c r="C32" s="1" t="s">
        <v>124</v>
      </c>
      <c r="D32" s="2" t="s">
        <v>14</v>
      </c>
      <c r="E32" s="3">
        <v>2</v>
      </c>
      <c r="F32" s="3">
        <v>3</v>
      </c>
      <c r="G32" s="3">
        <v>3</v>
      </c>
      <c r="H32" s="2" t="s">
        <v>31</v>
      </c>
      <c r="I32" s="2" t="s">
        <v>26</v>
      </c>
      <c r="J32" s="1" t="s">
        <v>146</v>
      </c>
      <c r="K32" s="1" t="s">
        <v>147</v>
      </c>
      <c r="L32" s="31" t="s">
        <v>148</v>
      </c>
    </row>
    <row r="33" spans="1:12" ht="41.4">
      <c r="A33" s="6">
        <v>32</v>
      </c>
      <c r="B33" s="1" t="s">
        <v>149</v>
      </c>
      <c r="C33" s="1" t="s">
        <v>124</v>
      </c>
      <c r="D33" s="2" t="s">
        <v>14</v>
      </c>
      <c r="E33" s="3">
        <v>1</v>
      </c>
      <c r="F33" s="3">
        <v>2</v>
      </c>
      <c r="G33" s="3">
        <v>2</v>
      </c>
      <c r="H33" s="2" t="s">
        <v>15</v>
      </c>
      <c r="I33" s="2" t="s">
        <v>133</v>
      </c>
      <c r="J33" s="1" t="s">
        <v>150</v>
      </c>
      <c r="K33" s="1" t="s">
        <v>151</v>
      </c>
      <c r="L33" s="31" t="s">
        <v>152</v>
      </c>
    </row>
    <row r="34" spans="1:12" ht="41.4">
      <c r="A34" s="6">
        <v>33</v>
      </c>
      <c r="B34" s="1" t="s">
        <v>153</v>
      </c>
      <c r="C34" s="1" t="s">
        <v>124</v>
      </c>
      <c r="D34" s="2" t="s">
        <v>36</v>
      </c>
      <c r="E34" s="3">
        <v>7</v>
      </c>
      <c r="F34" s="3">
        <v>8</v>
      </c>
      <c r="G34" s="3">
        <v>10</v>
      </c>
      <c r="H34" s="2" t="s">
        <v>37</v>
      </c>
      <c r="I34" s="2" t="s">
        <v>16</v>
      </c>
      <c r="J34" s="1" t="s">
        <v>154</v>
      </c>
      <c r="K34" s="1" t="s">
        <v>155</v>
      </c>
      <c r="L34" s="31" t="s">
        <v>156</v>
      </c>
    </row>
    <row r="35" spans="1:12" ht="41.4">
      <c r="A35" s="6">
        <v>34</v>
      </c>
      <c r="B35" s="1" t="s">
        <v>157</v>
      </c>
      <c r="C35" s="1" t="s">
        <v>124</v>
      </c>
      <c r="D35" s="2" t="s">
        <v>36</v>
      </c>
      <c r="E35" s="3">
        <v>4</v>
      </c>
      <c r="F35" s="3">
        <v>4</v>
      </c>
      <c r="G35" s="3">
        <v>5</v>
      </c>
      <c r="H35" s="2" t="s">
        <v>37</v>
      </c>
      <c r="I35" s="2" t="s">
        <v>16</v>
      </c>
      <c r="J35" s="1" t="s">
        <v>158</v>
      </c>
      <c r="K35" s="1" t="s">
        <v>159</v>
      </c>
      <c r="L35" s="31" t="s">
        <v>160</v>
      </c>
    </row>
    <row r="36" spans="1:12" ht="41.4">
      <c r="A36" s="6">
        <v>35</v>
      </c>
      <c r="B36" s="1" t="s">
        <v>161</v>
      </c>
      <c r="C36" s="1" t="s">
        <v>124</v>
      </c>
      <c r="D36" s="2" t="s">
        <v>36</v>
      </c>
      <c r="E36" s="3">
        <v>4</v>
      </c>
      <c r="F36" s="3">
        <v>4</v>
      </c>
      <c r="G36" s="3">
        <v>5</v>
      </c>
      <c r="H36" s="2" t="s">
        <v>37</v>
      </c>
      <c r="I36" s="2" t="s">
        <v>16</v>
      </c>
      <c r="J36" s="1" t="s">
        <v>162</v>
      </c>
      <c r="K36" s="1" t="s">
        <v>163</v>
      </c>
      <c r="L36" s="31" t="s">
        <v>164</v>
      </c>
    </row>
    <row r="37" spans="1:12" ht="41.4">
      <c r="A37" s="6">
        <v>36</v>
      </c>
      <c r="B37" s="1" t="s">
        <v>165</v>
      </c>
      <c r="C37" s="1" t="s">
        <v>124</v>
      </c>
      <c r="D37" s="2" t="s">
        <v>36</v>
      </c>
      <c r="E37" s="3">
        <v>4</v>
      </c>
      <c r="F37" s="3">
        <v>4</v>
      </c>
      <c r="G37" s="3">
        <v>5</v>
      </c>
      <c r="H37" s="2" t="s">
        <v>37</v>
      </c>
      <c r="I37" s="2" t="s">
        <v>16</v>
      </c>
      <c r="J37" s="1" t="s">
        <v>166</v>
      </c>
      <c r="K37" s="1" t="s">
        <v>167</v>
      </c>
      <c r="L37" s="31" t="s">
        <v>168</v>
      </c>
    </row>
    <row r="38" spans="1:12" ht="41.4">
      <c r="A38" s="6">
        <v>37</v>
      </c>
      <c r="B38" s="1" t="s">
        <v>169</v>
      </c>
      <c r="C38" s="1" t="s">
        <v>124</v>
      </c>
      <c r="D38" s="2" t="s">
        <v>36</v>
      </c>
      <c r="E38" s="3">
        <v>4</v>
      </c>
      <c r="F38" s="3">
        <v>4</v>
      </c>
      <c r="G38" s="3">
        <v>5</v>
      </c>
      <c r="H38" s="2" t="s">
        <v>25</v>
      </c>
      <c r="I38" s="2" t="s">
        <v>16</v>
      </c>
      <c r="J38" s="1" t="s">
        <v>170</v>
      </c>
      <c r="K38" s="1" t="s">
        <v>171</v>
      </c>
      <c r="L38" s="31" t="s">
        <v>172</v>
      </c>
    </row>
    <row r="39" spans="1:12" ht="41.4">
      <c r="A39" s="6">
        <v>38</v>
      </c>
      <c r="B39" s="1" t="s">
        <v>173</v>
      </c>
      <c r="C39" s="1" t="s">
        <v>124</v>
      </c>
      <c r="D39" s="2" t="s">
        <v>36</v>
      </c>
      <c r="E39" s="3">
        <v>4</v>
      </c>
      <c r="F39" s="3">
        <v>4</v>
      </c>
      <c r="G39" s="3">
        <v>5</v>
      </c>
      <c r="H39" s="2" t="s">
        <v>31</v>
      </c>
      <c r="I39" s="2" t="s">
        <v>174</v>
      </c>
      <c r="J39" s="1" t="s">
        <v>175</v>
      </c>
      <c r="K39" s="1" t="s">
        <v>176</v>
      </c>
      <c r="L39" s="31" t="s">
        <v>177</v>
      </c>
    </row>
    <row r="40" spans="1:12" ht="41.4">
      <c r="A40" s="6">
        <v>39</v>
      </c>
      <c r="B40" s="1" t="s">
        <v>178</v>
      </c>
      <c r="C40" s="1" t="s">
        <v>124</v>
      </c>
      <c r="D40" s="2" t="s">
        <v>36</v>
      </c>
      <c r="E40" s="3">
        <v>7</v>
      </c>
      <c r="F40" s="3">
        <v>8</v>
      </c>
      <c r="G40" s="3">
        <v>10</v>
      </c>
      <c r="H40" s="2" t="s">
        <v>37</v>
      </c>
      <c r="I40" s="2" t="s">
        <v>174</v>
      </c>
      <c r="J40" s="1" t="s">
        <v>179</v>
      </c>
      <c r="K40" s="1" t="s">
        <v>180</v>
      </c>
      <c r="L40" s="31" t="s">
        <v>181</v>
      </c>
    </row>
    <row r="41" spans="1:12" ht="41.4">
      <c r="A41" s="6">
        <v>40</v>
      </c>
      <c r="B41" s="1" t="s">
        <v>182</v>
      </c>
      <c r="C41" s="1" t="s">
        <v>124</v>
      </c>
      <c r="D41" s="2" t="s">
        <v>90</v>
      </c>
      <c r="E41" s="3">
        <v>24</v>
      </c>
      <c r="F41" s="3">
        <v>30</v>
      </c>
      <c r="G41" s="3">
        <v>35</v>
      </c>
      <c r="H41" s="2" t="s">
        <v>37</v>
      </c>
      <c r="I41" s="2" t="s">
        <v>174</v>
      </c>
      <c r="J41" s="1" t="s">
        <v>183</v>
      </c>
      <c r="K41" s="1" t="s">
        <v>184</v>
      </c>
      <c r="L41" s="31" t="s">
        <v>185</v>
      </c>
    </row>
    <row r="42" spans="1:12" ht="41.4">
      <c r="A42" s="6">
        <v>41</v>
      </c>
      <c r="B42" s="1" t="s">
        <v>186</v>
      </c>
      <c r="C42" s="1" t="s">
        <v>124</v>
      </c>
      <c r="D42" s="2" t="s">
        <v>90</v>
      </c>
      <c r="E42" s="3">
        <v>14</v>
      </c>
      <c r="F42" s="3">
        <v>17</v>
      </c>
      <c r="G42" s="3">
        <v>20</v>
      </c>
      <c r="H42" s="2" t="s">
        <v>37</v>
      </c>
      <c r="I42" s="2" t="s">
        <v>174</v>
      </c>
      <c r="J42" s="1" t="s">
        <v>187</v>
      </c>
      <c r="K42" s="1" t="s">
        <v>188</v>
      </c>
      <c r="L42" s="31" t="s">
        <v>189</v>
      </c>
    </row>
    <row r="43" spans="1:12" ht="41.4">
      <c r="A43" s="6">
        <v>42</v>
      </c>
      <c r="B43" s="1" t="s">
        <v>190</v>
      </c>
      <c r="C43" s="1" t="s">
        <v>191</v>
      </c>
      <c r="D43" s="2" t="s">
        <v>14</v>
      </c>
      <c r="E43" s="3">
        <v>4</v>
      </c>
      <c r="F43" s="3">
        <v>4</v>
      </c>
      <c r="G43" s="3">
        <v>5</v>
      </c>
      <c r="H43" s="2" t="s">
        <v>37</v>
      </c>
      <c r="I43" s="2" t="s">
        <v>174</v>
      </c>
      <c r="J43" s="1" t="s">
        <v>192</v>
      </c>
      <c r="K43" s="1" t="s">
        <v>193</v>
      </c>
      <c r="L43" s="31" t="s">
        <v>194</v>
      </c>
    </row>
    <row r="44" spans="1:12" ht="41.4">
      <c r="A44" s="6">
        <v>43</v>
      </c>
      <c r="B44" s="1" t="s">
        <v>195</v>
      </c>
      <c r="C44" s="1" t="s">
        <v>191</v>
      </c>
      <c r="D44" s="2" t="s">
        <v>14</v>
      </c>
      <c r="E44" s="3">
        <v>1</v>
      </c>
      <c r="F44" s="3">
        <v>1</v>
      </c>
      <c r="G44" s="3">
        <v>1</v>
      </c>
      <c r="H44" s="2" t="s">
        <v>15</v>
      </c>
      <c r="I44" s="2" t="s">
        <v>174</v>
      </c>
      <c r="J44" s="1" t="s">
        <v>196</v>
      </c>
      <c r="K44" s="1" t="s">
        <v>197</v>
      </c>
      <c r="L44" s="31" t="s">
        <v>198</v>
      </c>
    </row>
    <row r="45" spans="1:12" ht="41.4">
      <c r="A45" s="6">
        <v>44</v>
      </c>
      <c r="B45" s="1" t="s">
        <v>199</v>
      </c>
      <c r="C45" s="1" t="s">
        <v>191</v>
      </c>
      <c r="D45" s="2" t="s">
        <v>14</v>
      </c>
      <c r="E45" s="3">
        <v>4</v>
      </c>
      <c r="F45" s="3">
        <v>4</v>
      </c>
      <c r="G45" s="3">
        <v>5</v>
      </c>
      <c r="H45" s="2" t="s">
        <v>37</v>
      </c>
      <c r="I45" s="2" t="s">
        <v>174</v>
      </c>
      <c r="J45" s="1" t="s">
        <v>200</v>
      </c>
      <c r="K45" s="1" t="s">
        <v>201</v>
      </c>
      <c r="L45" s="31" t="s">
        <v>202</v>
      </c>
    </row>
    <row r="46" spans="1:12" ht="41.4">
      <c r="A46" s="6">
        <v>45</v>
      </c>
      <c r="B46" s="1" t="s">
        <v>203</v>
      </c>
      <c r="C46" s="1" t="s">
        <v>191</v>
      </c>
      <c r="D46" s="2" t="s">
        <v>14</v>
      </c>
      <c r="E46" s="3">
        <v>6</v>
      </c>
      <c r="F46" s="3">
        <v>7</v>
      </c>
      <c r="G46" s="3">
        <v>8</v>
      </c>
      <c r="H46" s="2" t="s">
        <v>37</v>
      </c>
      <c r="I46" s="2" t="s">
        <v>174</v>
      </c>
      <c r="J46" s="1" t="s">
        <v>204</v>
      </c>
      <c r="K46" s="1" t="s">
        <v>205</v>
      </c>
      <c r="L46" s="31" t="s">
        <v>206</v>
      </c>
    </row>
    <row r="47" spans="1:12" ht="41.4">
      <c r="A47" s="6">
        <v>46</v>
      </c>
      <c r="B47" s="1" t="s">
        <v>207</v>
      </c>
      <c r="C47" s="1" t="s">
        <v>191</v>
      </c>
      <c r="D47" s="2" t="s">
        <v>14</v>
      </c>
      <c r="E47" s="3">
        <v>1</v>
      </c>
      <c r="F47" s="3">
        <v>2</v>
      </c>
      <c r="G47" s="3">
        <v>2</v>
      </c>
      <c r="H47" s="2" t="s">
        <v>15</v>
      </c>
      <c r="I47" s="2" t="s">
        <v>174</v>
      </c>
      <c r="J47" s="1" t="s">
        <v>208</v>
      </c>
      <c r="K47" s="1" t="s">
        <v>209</v>
      </c>
      <c r="L47" s="31" t="s">
        <v>210</v>
      </c>
    </row>
    <row r="48" spans="1:12" ht="41.4">
      <c r="A48" s="6">
        <v>47</v>
      </c>
      <c r="B48" s="1" t="s">
        <v>211</v>
      </c>
      <c r="C48" s="1" t="s">
        <v>191</v>
      </c>
      <c r="D48" s="2" t="s">
        <v>14</v>
      </c>
      <c r="E48" s="3">
        <v>1</v>
      </c>
      <c r="F48" s="3">
        <v>1</v>
      </c>
      <c r="G48" s="3">
        <v>1</v>
      </c>
      <c r="H48" s="2" t="s">
        <v>15</v>
      </c>
      <c r="I48" s="2" t="s">
        <v>174</v>
      </c>
      <c r="J48" s="1" t="s">
        <v>212</v>
      </c>
      <c r="K48" s="1" t="s">
        <v>213</v>
      </c>
      <c r="L48" s="31" t="s">
        <v>214</v>
      </c>
    </row>
    <row r="49" spans="1:12" ht="41.4">
      <c r="A49" s="6">
        <v>48</v>
      </c>
      <c r="B49" s="1" t="s">
        <v>215</v>
      </c>
      <c r="C49" s="1" t="s">
        <v>191</v>
      </c>
      <c r="D49" s="2" t="s">
        <v>14</v>
      </c>
      <c r="E49" s="3">
        <v>0</v>
      </c>
      <c r="F49" s="3">
        <v>3</v>
      </c>
      <c r="G49" s="3">
        <v>3</v>
      </c>
      <c r="H49" s="2" t="s">
        <v>25</v>
      </c>
      <c r="I49" s="2" t="s">
        <v>26</v>
      </c>
      <c r="J49" s="1" t="s">
        <v>216</v>
      </c>
      <c r="K49" s="1" t="s">
        <v>217</v>
      </c>
      <c r="L49" s="31" t="s">
        <v>218</v>
      </c>
    </row>
    <row r="50" spans="1:12" ht="41.4">
      <c r="A50" s="6">
        <v>49</v>
      </c>
      <c r="B50" s="1" t="s">
        <v>219</v>
      </c>
      <c r="C50" s="1" t="s">
        <v>191</v>
      </c>
      <c r="D50" s="2" t="s">
        <v>36</v>
      </c>
      <c r="E50" s="3">
        <v>4</v>
      </c>
      <c r="F50" s="3">
        <v>4</v>
      </c>
      <c r="G50" s="3">
        <v>5</v>
      </c>
      <c r="H50" s="2" t="s">
        <v>15</v>
      </c>
      <c r="I50" s="2" t="s">
        <v>174</v>
      </c>
      <c r="J50" s="1" t="s">
        <v>220</v>
      </c>
      <c r="K50" s="1" t="s">
        <v>221</v>
      </c>
      <c r="L50" s="31" t="s">
        <v>222</v>
      </c>
    </row>
    <row r="51" spans="1:12" ht="41.4">
      <c r="A51" s="6">
        <v>50</v>
      </c>
      <c r="B51" s="1" t="s">
        <v>223</v>
      </c>
      <c r="C51" s="1" t="s">
        <v>191</v>
      </c>
      <c r="D51" s="2" t="s">
        <v>36</v>
      </c>
      <c r="E51" s="3">
        <v>6</v>
      </c>
      <c r="F51" s="3">
        <v>7</v>
      </c>
      <c r="G51" s="3">
        <v>8</v>
      </c>
      <c r="H51" s="2" t="s">
        <v>37</v>
      </c>
      <c r="I51" s="2" t="s">
        <v>174</v>
      </c>
      <c r="J51" s="1" t="s">
        <v>224</v>
      </c>
      <c r="K51" s="1" t="s">
        <v>225</v>
      </c>
      <c r="L51" s="31" t="s">
        <v>226</v>
      </c>
    </row>
    <row r="52" spans="1:12" ht="41.4">
      <c r="A52" s="6">
        <v>51</v>
      </c>
      <c r="B52" s="1" t="s">
        <v>227</v>
      </c>
      <c r="C52" s="1" t="s">
        <v>191</v>
      </c>
      <c r="D52" s="2" t="s">
        <v>36</v>
      </c>
      <c r="E52" s="3">
        <v>4</v>
      </c>
      <c r="F52" s="3">
        <v>4</v>
      </c>
      <c r="G52" s="3">
        <v>5</v>
      </c>
      <c r="H52" s="2" t="s">
        <v>15</v>
      </c>
      <c r="I52" s="2" t="s">
        <v>174</v>
      </c>
      <c r="J52" s="1" t="s">
        <v>228</v>
      </c>
      <c r="K52" s="1" t="s">
        <v>229</v>
      </c>
      <c r="L52" s="31" t="s">
        <v>230</v>
      </c>
    </row>
    <row r="53" spans="1:12" ht="41.4">
      <c r="A53" s="6">
        <v>52</v>
      </c>
      <c r="B53" s="1" t="s">
        <v>231</v>
      </c>
      <c r="C53" s="1" t="s">
        <v>191</v>
      </c>
      <c r="D53" s="2" t="s">
        <v>36</v>
      </c>
      <c r="E53" s="3">
        <v>0</v>
      </c>
      <c r="F53" s="3">
        <v>4</v>
      </c>
      <c r="G53" s="3">
        <v>5</v>
      </c>
      <c r="H53" s="2" t="s">
        <v>37</v>
      </c>
      <c r="I53" s="2" t="s">
        <v>174</v>
      </c>
      <c r="J53" s="1" t="s">
        <v>232</v>
      </c>
      <c r="K53" s="1" t="s">
        <v>233</v>
      </c>
      <c r="L53" s="31" t="s">
        <v>234</v>
      </c>
    </row>
    <row r="54" spans="1:12" ht="41.4">
      <c r="A54" s="6">
        <v>53</v>
      </c>
      <c r="B54" s="1" t="s">
        <v>235</v>
      </c>
      <c r="C54" s="1" t="s">
        <v>191</v>
      </c>
      <c r="D54" s="2" t="s">
        <v>36</v>
      </c>
      <c r="E54" s="3">
        <v>7</v>
      </c>
      <c r="F54" s="3">
        <v>8</v>
      </c>
      <c r="G54" s="3">
        <v>10</v>
      </c>
      <c r="H54" s="2" t="s">
        <v>37</v>
      </c>
      <c r="I54" s="2" t="s">
        <v>174</v>
      </c>
      <c r="J54" s="1" t="s">
        <v>236</v>
      </c>
      <c r="K54" s="1" t="s">
        <v>237</v>
      </c>
      <c r="L54" s="31" t="s">
        <v>238</v>
      </c>
    </row>
    <row r="55" spans="1:12" ht="41.4">
      <c r="A55" s="6">
        <v>54</v>
      </c>
      <c r="B55" s="1" t="s">
        <v>239</v>
      </c>
      <c r="C55" s="1" t="s">
        <v>191</v>
      </c>
      <c r="D55" s="2" t="s">
        <v>36</v>
      </c>
      <c r="E55" s="3">
        <v>4</v>
      </c>
      <c r="F55" s="3">
        <v>4</v>
      </c>
      <c r="G55" s="3">
        <v>5</v>
      </c>
      <c r="H55" s="2" t="s">
        <v>15</v>
      </c>
      <c r="I55" s="2" t="s">
        <v>16</v>
      </c>
      <c r="J55" s="1" t="s">
        <v>240</v>
      </c>
      <c r="K55" s="1" t="s">
        <v>241</v>
      </c>
      <c r="L55" s="31" t="s">
        <v>242</v>
      </c>
    </row>
    <row r="56" spans="1:12" ht="41.4">
      <c r="A56" s="6">
        <v>55</v>
      </c>
      <c r="B56" s="1" t="s">
        <v>243</v>
      </c>
      <c r="C56" s="1" t="s">
        <v>191</v>
      </c>
      <c r="D56" s="2" t="s">
        <v>36</v>
      </c>
      <c r="E56" s="3">
        <v>0</v>
      </c>
      <c r="F56" s="3">
        <v>4</v>
      </c>
      <c r="G56" s="3">
        <v>5</v>
      </c>
      <c r="H56" s="2" t="s">
        <v>25</v>
      </c>
      <c r="I56" s="2" t="s">
        <v>16</v>
      </c>
      <c r="J56" s="1" t="s">
        <v>244</v>
      </c>
      <c r="K56" s="1" t="s">
        <v>245</v>
      </c>
      <c r="L56" s="31" t="s">
        <v>246</v>
      </c>
    </row>
    <row r="57" spans="1:12" ht="41.4">
      <c r="A57" s="6">
        <v>56</v>
      </c>
      <c r="B57" s="1" t="s">
        <v>247</v>
      </c>
      <c r="C57" s="1" t="s">
        <v>191</v>
      </c>
      <c r="D57" s="2" t="s">
        <v>36</v>
      </c>
      <c r="E57" s="3">
        <v>13</v>
      </c>
      <c r="F57" s="3">
        <v>15</v>
      </c>
      <c r="G57" s="3">
        <v>18</v>
      </c>
      <c r="H57" s="2" t="s">
        <v>37</v>
      </c>
      <c r="I57" s="2" t="s">
        <v>174</v>
      </c>
      <c r="J57" s="1" t="s">
        <v>248</v>
      </c>
      <c r="K57" s="1" t="s">
        <v>249</v>
      </c>
      <c r="L57" s="31" t="s">
        <v>250</v>
      </c>
    </row>
    <row r="58" spans="1:12" ht="41.4">
      <c r="A58" s="6">
        <v>57</v>
      </c>
      <c r="B58" s="1" t="s">
        <v>251</v>
      </c>
      <c r="C58" s="1" t="s">
        <v>252</v>
      </c>
      <c r="D58" s="2" t="s">
        <v>14</v>
      </c>
      <c r="E58" s="3">
        <v>0</v>
      </c>
      <c r="F58" s="3">
        <v>2</v>
      </c>
      <c r="G58" s="3">
        <v>2</v>
      </c>
      <c r="H58" s="2" t="s">
        <v>15</v>
      </c>
      <c r="I58" s="2" t="s">
        <v>16</v>
      </c>
      <c r="J58" s="1" t="s">
        <v>253</v>
      </c>
      <c r="K58" s="1" t="s">
        <v>254</v>
      </c>
      <c r="L58" s="31" t="s">
        <v>255</v>
      </c>
    </row>
    <row r="59" spans="1:12" ht="41.4">
      <c r="A59" s="6">
        <v>58</v>
      </c>
      <c r="B59" s="1" t="s">
        <v>256</v>
      </c>
      <c r="C59" s="1" t="s">
        <v>252</v>
      </c>
      <c r="D59" s="2" t="s">
        <v>14</v>
      </c>
      <c r="E59" s="3">
        <v>2</v>
      </c>
      <c r="F59" s="3">
        <v>3</v>
      </c>
      <c r="G59" s="3">
        <v>3</v>
      </c>
      <c r="H59" s="2" t="s">
        <v>15</v>
      </c>
      <c r="I59" s="2" t="s">
        <v>16</v>
      </c>
      <c r="J59" s="1" t="s">
        <v>257</v>
      </c>
      <c r="K59" s="1" t="s">
        <v>258</v>
      </c>
      <c r="L59" s="31" t="s">
        <v>259</v>
      </c>
    </row>
    <row r="60" spans="1:12" ht="41.4">
      <c r="A60" s="6">
        <v>59</v>
      </c>
      <c r="B60" s="1" t="s">
        <v>260</v>
      </c>
      <c r="C60" s="1" t="s">
        <v>252</v>
      </c>
      <c r="D60" s="2" t="s">
        <v>14</v>
      </c>
      <c r="E60" s="3">
        <v>0</v>
      </c>
      <c r="F60" s="3">
        <v>3</v>
      </c>
      <c r="G60" s="3">
        <v>3</v>
      </c>
      <c r="H60" s="2" t="s">
        <v>15</v>
      </c>
      <c r="I60" s="2" t="s">
        <v>16</v>
      </c>
      <c r="J60" s="1" t="s">
        <v>261</v>
      </c>
      <c r="K60" s="1" t="s">
        <v>262</v>
      </c>
      <c r="L60" s="31" t="s">
        <v>263</v>
      </c>
    </row>
    <row r="61" spans="1:12" ht="41.4">
      <c r="A61" s="6">
        <v>60</v>
      </c>
      <c r="B61" s="1" t="s">
        <v>264</v>
      </c>
      <c r="C61" s="1" t="s">
        <v>252</v>
      </c>
      <c r="D61" s="2" t="s">
        <v>14</v>
      </c>
      <c r="E61" s="3">
        <v>0</v>
      </c>
      <c r="F61" s="3">
        <v>2</v>
      </c>
      <c r="G61" s="3">
        <v>2</v>
      </c>
      <c r="H61" s="2" t="s">
        <v>15</v>
      </c>
      <c r="I61" s="2" t="s">
        <v>16</v>
      </c>
      <c r="J61" s="1" t="s">
        <v>265</v>
      </c>
      <c r="K61" s="1" t="s">
        <v>266</v>
      </c>
      <c r="L61" s="31" t="s">
        <v>267</v>
      </c>
    </row>
    <row r="62" spans="1:12" ht="41.4">
      <c r="A62" s="6">
        <v>61</v>
      </c>
      <c r="B62" s="1" t="s">
        <v>268</v>
      </c>
      <c r="C62" s="1" t="s">
        <v>252</v>
      </c>
      <c r="D62" s="2" t="s">
        <v>14</v>
      </c>
      <c r="E62" s="3">
        <v>0</v>
      </c>
      <c r="F62" s="3">
        <v>4</v>
      </c>
      <c r="G62" s="3">
        <v>5</v>
      </c>
      <c r="H62" s="2" t="s">
        <v>37</v>
      </c>
      <c r="I62" s="2" t="s">
        <v>133</v>
      </c>
      <c r="J62" s="1" t="s">
        <v>269</v>
      </c>
      <c r="K62" s="1" t="s">
        <v>270</v>
      </c>
      <c r="L62" s="31" t="s">
        <v>271</v>
      </c>
    </row>
    <row r="63" spans="1:12" ht="41.4">
      <c r="A63" s="6">
        <v>62</v>
      </c>
      <c r="B63" s="1" t="s">
        <v>272</v>
      </c>
      <c r="C63" s="1" t="s">
        <v>252</v>
      </c>
      <c r="D63" s="2" t="s">
        <v>36</v>
      </c>
      <c r="E63" s="3">
        <v>10</v>
      </c>
      <c r="F63" s="3">
        <v>13</v>
      </c>
      <c r="G63" s="3">
        <v>15</v>
      </c>
      <c r="H63" s="2" t="s">
        <v>15</v>
      </c>
      <c r="I63" s="2" t="s">
        <v>16</v>
      </c>
      <c r="J63" s="1" t="s">
        <v>273</v>
      </c>
      <c r="K63" s="1" t="s">
        <v>274</v>
      </c>
      <c r="L63" s="31" t="s">
        <v>275</v>
      </c>
    </row>
    <row r="64" spans="1:12" ht="41.4">
      <c r="A64" s="6">
        <v>63</v>
      </c>
      <c r="B64" s="1" t="s">
        <v>276</v>
      </c>
      <c r="C64" s="1" t="s">
        <v>252</v>
      </c>
      <c r="D64" s="2" t="s">
        <v>36</v>
      </c>
      <c r="E64" s="3">
        <v>6</v>
      </c>
      <c r="F64" s="3">
        <v>7</v>
      </c>
      <c r="G64" s="3">
        <v>8</v>
      </c>
      <c r="H64" s="2" t="s">
        <v>15</v>
      </c>
      <c r="I64" s="2" t="s">
        <v>16</v>
      </c>
      <c r="J64" s="1" t="s">
        <v>277</v>
      </c>
      <c r="K64" s="1" t="s">
        <v>278</v>
      </c>
      <c r="L64" s="31" t="s">
        <v>279</v>
      </c>
    </row>
    <row r="65" spans="1:12" ht="41.4">
      <c r="A65" s="6">
        <v>64</v>
      </c>
      <c r="B65" s="1" t="s">
        <v>280</v>
      </c>
      <c r="C65" s="1" t="s">
        <v>252</v>
      </c>
      <c r="D65" s="2" t="s">
        <v>36</v>
      </c>
      <c r="E65" s="3">
        <v>4</v>
      </c>
      <c r="F65" s="3">
        <v>4</v>
      </c>
      <c r="G65" s="3">
        <v>5</v>
      </c>
      <c r="H65" s="2" t="s">
        <v>15</v>
      </c>
      <c r="I65" s="2" t="s">
        <v>174</v>
      </c>
      <c r="J65" s="1" t="s">
        <v>281</v>
      </c>
      <c r="K65" s="1" t="s">
        <v>282</v>
      </c>
      <c r="L65" s="31" t="s">
        <v>283</v>
      </c>
    </row>
    <row r="66" spans="1:12" ht="41.4">
      <c r="A66" s="6">
        <v>65</v>
      </c>
      <c r="B66" s="1" t="s">
        <v>284</v>
      </c>
      <c r="C66" s="1" t="s">
        <v>252</v>
      </c>
      <c r="D66" s="2" t="s">
        <v>36</v>
      </c>
      <c r="E66" s="3">
        <v>0</v>
      </c>
      <c r="F66" s="3">
        <v>8</v>
      </c>
      <c r="G66" s="3">
        <v>10</v>
      </c>
      <c r="H66" s="2" t="s">
        <v>15</v>
      </c>
      <c r="I66" s="2" t="s">
        <v>16</v>
      </c>
      <c r="J66" s="1" t="s">
        <v>285</v>
      </c>
      <c r="K66" s="1" t="s">
        <v>286</v>
      </c>
      <c r="L66" s="31" t="s">
        <v>287</v>
      </c>
    </row>
    <row r="67" spans="1:12" ht="41.4">
      <c r="A67" s="6">
        <v>66</v>
      </c>
      <c r="B67" s="1" t="s">
        <v>288</v>
      </c>
      <c r="C67" s="1" t="s">
        <v>252</v>
      </c>
      <c r="D67" s="2" t="s">
        <v>36</v>
      </c>
      <c r="E67" s="3">
        <v>4</v>
      </c>
      <c r="F67" s="3">
        <v>4</v>
      </c>
      <c r="G67" s="3">
        <v>5</v>
      </c>
      <c r="H67" s="2" t="s">
        <v>15</v>
      </c>
      <c r="I67" s="2" t="s">
        <v>16</v>
      </c>
      <c r="J67" s="1" t="s">
        <v>289</v>
      </c>
      <c r="K67" s="1" t="s">
        <v>290</v>
      </c>
      <c r="L67" s="31" t="s">
        <v>291</v>
      </c>
    </row>
    <row r="68" spans="1:12" ht="41.4">
      <c r="A68" s="6">
        <v>67</v>
      </c>
      <c r="B68" s="1" t="s">
        <v>292</v>
      </c>
      <c r="C68" s="1" t="s">
        <v>252</v>
      </c>
      <c r="D68" s="2" t="s">
        <v>36</v>
      </c>
      <c r="E68" s="3">
        <v>0</v>
      </c>
      <c r="F68" s="3">
        <v>4</v>
      </c>
      <c r="G68" s="3">
        <v>5</v>
      </c>
      <c r="H68" s="2" t="s">
        <v>15</v>
      </c>
      <c r="I68" s="2" t="s">
        <v>133</v>
      </c>
      <c r="J68" s="1" t="s">
        <v>293</v>
      </c>
      <c r="K68" s="1" t="s">
        <v>294</v>
      </c>
      <c r="L68" s="31" t="s">
        <v>295</v>
      </c>
    </row>
    <row r="69" spans="1:12" ht="41.4">
      <c r="A69" s="6">
        <v>68</v>
      </c>
      <c r="B69" s="1" t="s">
        <v>296</v>
      </c>
      <c r="C69" s="1" t="s">
        <v>252</v>
      </c>
      <c r="D69" s="2" t="s">
        <v>36</v>
      </c>
      <c r="E69" s="3">
        <v>0</v>
      </c>
      <c r="F69" s="3">
        <v>4</v>
      </c>
      <c r="G69" s="3">
        <v>5</v>
      </c>
      <c r="H69" s="2" t="s">
        <v>15</v>
      </c>
      <c r="I69" s="2" t="s">
        <v>16</v>
      </c>
      <c r="J69" s="1" t="s">
        <v>297</v>
      </c>
      <c r="K69" s="1" t="s">
        <v>298</v>
      </c>
      <c r="L69" s="31" t="s">
        <v>299</v>
      </c>
    </row>
    <row r="70" spans="1:12" ht="41.4">
      <c r="A70" s="6">
        <v>69</v>
      </c>
      <c r="B70" s="1" t="s">
        <v>300</v>
      </c>
      <c r="C70" s="1" t="s">
        <v>252</v>
      </c>
      <c r="D70" s="2" t="s">
        <v>36</v>
      </c>
      <c r="E70" s="3">
        <v>7</v>
      </c>
      <c r="F70" s="3">
        <v>8</v>
      </c>
      <c r="G70" s="3">
        <v>10</v>
      </c>
      <c r="H70" s="2" t="s">
        <v>25</v>
      </c>
      <c r="I70" s="2" t="s">
        <v>16</v>
      </c>
      <c r="J70" s="1" t="s">
        <v>301</v>
      </c>
      <c r="K70" s="1" t="s">
        <v>302</v>
      </c>
      <c r="L70" s="31" t="s">
        <v>303</v>
      </c>
    </row>
    <row r="71" spans="1:12" ht="41.4">
      <c r="A71" s="6">
        <v>70</v>
      </c>
      <c r="B71" s="1" t="s">
        <v>304</v>
      </c>
      <c r="C71" s="1" t="s">
        <v>252</v>
      </c>
      <c r="D71" s="2" t="s">
        <v>36</v>
      </c>
      <c r="E71" s="3">
        <v>0</v>
      </c>
      <c r="F71" s="3">
        <v>4</v>
      </c>
      <c r="G71" s="3">
        <v>5</v>
      </c>
      <c r="H71" s="2" t="s">
        <v>15</v>
      </c>
      <c r="I71" s="2" t="s">
        <v>16</v>
      </c>
      <c r="J71" s="1" t="s">
        <v>305</v>
      </c>
      <c r="K71" s="1" t="s">
        <v>306</v>
      </c>
      <c r="L71" s="31" t="s">
        <v>307</v>
      </c>
    </row>
    <row r="72" spans="1:12" ht="41.4">
      <c r="A72" s="6">
        <v>71</v>
      </c>
      <c r="B72" s="1" t="s">
        <v>308</v>
      </c>
      <c r="C72" s="1" t="s">
        <v>252</v>
      </c>
      <c r="D72" s="2" t="s">
        <v>36</v>
      </c>
      <c r="E72" s="3">
        <v>0</v>
      </c>
      <c r="F72" s="3">
        <v>8</v>
      </c>
      <c r="G72" s="3">
        <v>10</v>
      </c>
      <c r="H72" s="2" t="s">
        <v>15</v>
      </c>
      <c r="I72" s="2" t="s">
        <v>16</v>
      </c>
      <c r="J72" s="1" t="s">
        <v>309</v>
      </c>
      <c r="K72" s="1" t="s">
        <v>310</v>
      </c>
      <c r="L72" s="31" t="s">
        <v>311</v>
      </c>
    </row>
    <row r="73" spans="1:12" ht="41.4">
      <c r="A73" s="6">
        <v>72</v>
      </c>
      <c r="B73" s="1" t="s">
        <v>312</v>
      </c>
      <c r="C73" s="1" t="s">
        <v>313</v>
      </c>
      <c r="D73" s="2" t="s">
        <v>14</v>
      </c>
      <c r="E73" s="3">
        <v>2</v>
      </c>
      <c r="F73" s="3">
        <v>3</v>
      </c>
      <c r="G73" s="3">
        <v>3</v>
      </c>
      <c r="H73" s="2" t="s">
        <v>15</v>
      </c>
      <c r="I73" s="2" t="s">
        <v>174</v>
      </c>
      <c r="J73" s="1" t="s">
        <v>314</v>
      </c>
      <c r="K73" s="1" t="s">
        <v>315</v>
      </c>
      <c r="L73" s="31" t="s">
        <v>316</v>
      </c>
    </row>
    <row r="74" spans="1:12" ht="41.4">
      <c r="A74" s="6">
        <v>73</v>
      </c>
      <c r="B74" s="1" t="s">
        <v>317</v>
      </c>
      <c r="C74" s="1" t="s">
        <v>313</v>
      </c>
      <c r="D74" s="2" t="s">
        <v>14</v>
      </c>
      <c r="E74" s="3">
        <v>2</v>
      </c>
      <c r="F74" s="3">
        <v>3</v>
      </c>
      <c r="G74" s="3">
        <v>3</v>
      </c>
      <c r="H74" s="2" t="s">
        <v>15</v>
      </c>
      <c r="I74" s="2" t="s">
        <v>174</v>
      </c>
      <c r="J74" s="1" t="s">
        <v>318</v>
      </c>
      <c r="K74" s="1" t="s">
        <v>319</v>
      </c>
      <c r="L74" s="31" t="s">
        <v>320</v>
      </c>
    </row>
    <row r="75" spans="1:12" ht="41.4">
      <c r="A75" s="6">
        <v>74</v>
      </c>
      <c r="B75" s="1" t="s">
        <v>321</v>
      </c>
      <c r="C75" s="1" t="s">
        <v>313</v>
      </c>
      <c r="D75" s="2" t="s">
        <v>14</v>
      </c>
      <c r="E75" s="3">
        <v>1</v>
      </c>
      <c r="F75" s="3">
        <v>1</v>
      </c>
      <c r="G75" s="3">
        <v>1</v>
      </c>
      <c r="H75" s="2" t="s">
        <v>15</v>
      </c>
      <c r="I75" s="2" t="s">
        <v>174</v>
      </c>
      <c r="J75" s="1" t="s">
        <v>322</v>
      </c>
      <c r="K75" s="1" t="s">
        <v>323</v>
      </c>
      <c r="L75" s="31" t="s">
        <v>324</v>
      </c>
    </row>
    <row r="76" spans="1:12" ht="41.4">
      <c r="A76" s="6">
        <v>75</v>
      </c>
      <c r="B76" s="1" t="s">
        <v>325</v>
      </c>
      <c r="C76" s="1" t="s">
        <v>313</v>
      </c>
      <c r="D76" s="2" t="s">
        <v>14</v>
      </c>
      <c r="E76" s="3">
        <v>0</v>
      </c>
      <c r="F76" s="3">
        <v>2</v>
      </c>
      <c r="G76" s="3">
        <v>2</v>
      </c>
      <c r="H76" s="2" t="s">
        <v>15</v>
      </c>
      <c r="I76" s="2" t="s">
        <v>174</v>
      </c>
      <c r="J76" s="1" t="s">
        <v>326</v>
      </c>
      <c r="K76" s="1" t="s">
        <v>327</v>
      </c>
      <c r="L76" s="31" t="s">
        <v>328</v>
      </c>
    </row>
    <row r="77" spans="1:12" ht="41.4">
      <c r="A77" s="6">
        <v>76</v>
      </c>
      <c r="B77" s="1" t="s">
        <v>329</v>
      </c>
      <c r="C77" s="1" t="s">
        <v>313</v>
      </c>
      <c r="D77" s="2" t="s">
        <v>14</v>
      </c>
      <c r="E77" s="3">
        <v>0</v>
      </c>
      <c r="F77" s="3">
        <v>2</v>
      </c>
      <c r="G77" s="3">
        <v>2</v>
      </c>
      <c r="H77" s="2" t="s">
        <v>15</v>
      </c>
      <c r="I77" s="2" t="s">
        <v>174</v>
      </c>
      <c r="J77" s="1" t="s">
        <v>330</v>
      </c>
      <c r="K77" s="1" t="s">
        <v>331</v>
      </c>
      <c r="L77" s="31" t="s">
        <v>332</v>
      </c>
    </row>
    <row r="78" spans="1:12" ht="41.4">
      <c r="A78" s="6">
        <v>77</v>
      </c>
      <c r="B78" s="1" t="s">
        <v>333</v>
      </c>
      <c r="C78" s="1" t="s">
        <v>313</v>
      </c>
      <c r="D78" s="2" t="s">
        <v>14</v>
      </c>
      <c r="E78" s="3">
        <v>0</v>
      </c>
      <c r="F78" s="3">
        <v>4</v>
      </c>
      <c r="G78" s="3">
        <v>5</v>
      </c>
      <c r="H78" s="2" t="s">
        <v>37</v>
      </c>
      <c r="I78" s="2" t="s">
        <v>174</v>
      </c>
      <c r="J78" s="1" t="s">
        <v>334</v>
      </c>
      <c r="K78" s="1" t="s">
        <v>335</v>
      </c>
      <c r="L78" s="31" t="s">
        <v>336</v>
      </c>
    </row>
    <row r="79" spans="1:12" ht="41.4">
      <c r="A79" s="6">
        <v>78</v>
      </c>
      <c r="B79" s="1" t="s">
        <v>337</v>
      </c>
      <c r="C79" s="1" t="s">
        <v>313</v>
      </c>
      <c r="D79" s="2" t="s">
        <v>14</v>
      </c>
      <c r="E79" s="3">
        <v>2</v>
      </c>
      <c r="F79" s="3">
        <v>3</v>
      </c>
      <c r="G79" s="3">
        <v>3</v>
      </c>
      <c r="H79" s="2" t="s">
        <v>15</v>
      </c>
      <c r="I79" s="2" t="s">
        <v>174</v>
      </c>
      <c r="J79" s="1" t="s">
        <v>338</v>
      </c>
      <c r="K79" s="1" t="s">
        <v>339</v>
      </c>
      <c r="L79" s="31" t="s">
        <v>340</v>
      </c>
    </row>
    <row r="80" spans="1:12" ht="41.4">
      <c r="A80" s="6">
        <v>79</v>
      </c>
      <c r="B80" s="1" t="s">
        <v>341</v>
      </c>
      <c r="C80" s="1" t="s">
        <v>313</v>
      </c>
      <c r="D80" s="2" t="s">
        <v>14</v>
      </c>
      <c r="E80" s="3">
        <v>0</v>
      </c>
      <c r="F80" s="3">
        <v>2</v>
      </c>
      <c r="G80" s="3">
        <v>2</v>
      </c>
      <c r="H80" s="2" t="s">
        <v>15</v>
      </c>
      <c r="I80" s="2" t="s">
        <v>174</v>
      </c>
      <c r="J80" s="1" t="s">
        <v>342</v>
      </c>
      <c r="K80" s="1" t="s">
        <v>343</v>
      </c>
      <c r="L80" s="31" t="s">
        <v>344</v>
      </c>
    </row>
    <row r="81" spans="1:12" ht="41.4">
      <c r="A81" s="6">
        <v>80</v>
      </c>
      <c r="B81" s="1" t="s">
        <v>345</v>
      </c>
      <c r="C81" s="1" t="s">
        <v>313</v>
      </c>
      <c r="D81" s="2" t="s">
        <v>36</v>
      </c>
      <c r="E81" s="3">
        <v>0</v>
      </c>
      <c r="F81" s="3">
        <v>4</v>
      </c>
      <c r="G81" s="3">
        <v>5</v>
      </c>
      <c r="H81" s="2" t="s">
        <v>37</v>
      </c>
      <c r="I81" s="2" t="s">
        <v>174</v>
      </c>
      <c r="J81" s="1" t="s">
        <v>346</v>
      </c>
      <c r="K81" s="1" t="s">
        <v>347</v>
      </c>
      <c r="L81" s="31" t="s">
        <v>348</v>
      </c>
    </row>
    <row r="82" spans="1:12" ht="41.4">
      <c r="A82" s="6">
        <v>81</v>
      </c>
      <c r="B82" s="1" t="s">
        <v>349</v>
      </c>
      <c r="C82" s="1" t="s">
        <v>313</v>
      </c>
      <c r="D82" s="2" t="s">
        <v>36</v>
      </c>
      <c r="E82" s="3">
        <v>4</v>
      </c>
      <c r="F82" s="3">
        <v>4</v>
      </c>
      <c r="G82" s="3">
        <v>5</v>
      </c>
      <c r="H82" s="2" t="s">
        <v>15</v>
      </c>
      <c r="I82" s="2" t="s">
        <v>174</v>
      </c>
      <c r="J82" s="1" t="s">
        <v>350</v>
      </c>
      <c r="K82" s="1" t="s">
        <v>351</v>
      </c>
      <c r="L82" s="31" t="s">
        <v>352</v>
      </c>
    </row>
    <row r="83" spans="1:12" ht="41.4">
      <c r="A83" s="6">
        <v>82</v>
      </c>
      <c r="B83" s="1" t="s">
        <v>353</v>
      </c>
      <c r="C83" s="1" t="s">
        <v>313</v>
      </c>
      <c r="D83" s="2" t="s">
        <v>36</v>
      </c>
      <c r="E83" s="3">
        <v>0</v>
      </c>
      <c r="F83" s="3">
        <v>4</v>
      </c>
      <c r="G83" s="3">
        <v>5</v>
      </c>
      <c r="H83" s="2" t="s">
        <v>25</v>
      </c>
      <c r="I83" s="2" t="s">
        <v>174</v>
      </c>
      <c r="J83" s="1" t="s">
        <v>354</v>
      </c>
      <c r="K83" s="1" t="s">
        <v>355</v>
      </c>
      <c r="L83" s="31" t="s">
        <v>356</v>
      </c>
    </row>
    <row r="84" spans="1:12" ht="41.4">
      <c r="A84" s="6">
        <v>83</v>
      </c>
      <c r="B84" s="1" t="s">
        <v>357</v>
      </c>
      <c r="C84" s="1" t="s">
        <v>313</v>
      </c>
      <c r="D84" s="2" t="s">
        <v>36</v>
      </c>
      <c r="E84" s="3">
        <v>3</v>
      </c>
      <c r="F84" s="3">
        <v>3</v>
      </c>
      <c r="G84" s="3">
        <v>4</v>
      </c>
      <c r="H84" s="2" t="s">
        <v>15</v>
      </c>
      <c r="I84" s="2" t="s">
        <v>174</v>
      </c>
      <c r="J84" s="1" t="s">
        <v>358</v>
      </c>
      <c r="K84" s="1" t="s">
        <v>359</v>
      </c>
      <c r="L84" s="31" t="s">
        <v>360</v>
      </c>
    </row>
    <row r="85" spans="1:12" ht="41.4">
      <c r="A85" s="6">
        <v>84</v>
      </c>
      <c r="B85" s="1" t="s">
        <v>361</v>
      </c>
      <c r="C85" s="1" t="s">
        <v>313</v>
      </c>
      <c r="D85" s="2" t="s">
        <v>36</v>
      </c>
      <c r="E85" s="3">
        <v>4</v>
      </c>
      <c r="F85" s="3">
        <v>4</v>
      </c>
      <c r="G85" s="3">
        <v>5</v>
      </c>
      <c r="H85" s="2" t="s">
        <v>15</v>
      </c>
      <c r="I85" s="2" t="s">
        <v>174</v>
      </c>
      <c r="J85" s="1" t="s">
        <v>362</v>
      </c>
      <c r="K85" s="1" t="s">
        <v>363</v>
      </c>
      <c r="L85" s="31" t="s">
        <v>364</v>
      </c>
    </row>
    <row r="86" spans="1:12" ht="41.4">
      <c r="A86" s="6">
        <v>85</v>
      </c>
      <c r="B86" s="1" t="s">
        <v>365</v>
      </c>
      <c r="C86" s="1" t="s">
        <v>313</v>
      </c>
      <c r="D86" s="2" t="s">
        <v>90</v>
      </c>
      <c r="E86" s="3">
        <v>10</v>
      </c>
      <c r="F86" s="3">
        <v>13</v>
      </c>
      <c r="G86" s="3">
        <v>15</v>
      </c>
      <c r="H86" s="2" t="s">
        <v>15</v>
      </c>
      <c r="I86" s="2" t="s">
        <v>174</v>
      </c>
      <c r="J86" s="1" t="s">
        <v>366</v>
      </c>
      <c r="K86" s="1" t="s">
        <v>367</v>
      </c>
      <c r="L86" s="31" t="s">
        <v>368</v>
      </c>
    </row>
    <row r="87" spans="1:12" ht="41.4">
      <c r="A87" s="6">
        <v>86</v>
      </c>
      <c r="B87" s="1" t="s">
        <v>369</v>
      </c>
      <c r="C87" s="1" t="s">
        <v>370</v>
      </c>
      <c r="D87" s="2" t="s">
        <v>14</v>
      </c>
      <c r="E87" s="3">
        <v>2</v>
      </c>
      <c r="F87" s="3">
        <v>3</v>
      </c>
      <c r="G87" s="3">
        <v>3</v>
      </c>
      <c r="H87" s="2" t="s">
        <v>15</v>
      </c>
      <c r="I87" s="2" t="s">
        <v>174</v>
      </c>
      <c r="J87" s="1" t="s">
        <v>371</v>
      </c>
      <c r="K87" s="1" t="s">
        <v>372</v>
      </c>
      <c r="L87" s="31" t="s">
        <v>373</v>
      </c>
    </row>
    <row r="88" spans="1:12" ht="41.4">
      <c r="A88" s="6">
        <v>87</v>
      </c>
      <c r="B88" s="1" t="s">
        <v>374</v>
      </c>
      <c r="C88" s="1" t="s">
        <v>370</v>
      </c>
      <c r="D88" s="2" t="s">
        <v>14</v>
      </c>
      <c r="E88" s="3">
        <v>1</v>
      </c>
      <c r="F88" s="3">
        <v>2</v>
      </c>
      <c r="G88" s="3">
        <v>2</v>
      </c>
      <c r="H88" s="2" t="s">
        <v>15</v>
      </c>
      <c r="I88" s="2" t="s">
        <v>16</v>
      </c>
      <c r="J88" s="1" t="s">
        <v>375</v>
      </c>
      <c r="K88" s="1" t="s">
        <v>376</v>
      </c>
      <c r="L88" s="31" t="s">
        <v>377</v>
      </c>
    </row>
    <row r="89" spans="1:12" ht="41.4">
      <c r="A89" s="6">
        <v>88</v>
      </c>
      <c r="B89" s="1" t="s">
        <v>378</v>
      </c>
      <c r="C89" s="1" t="s">
        <v>370</v>
      </c>
      <c r="D89" s="2" t="s">
        <v>14</v>
      </c>
      <c r="E89" s="3">
        <v>4</v>
      </c>
      <c r="F89" s="3">
        <v>4</v>
      </c>
      <c r="G89" s="3">
        <v>5</v>
      </c>
      <c r="H89" s="2" t="s">
        <v>31</v>
      </c>
      <c r="I89" s="2" t="s">
        <v>26</v>
      </c>
      <c r="J89" s="1" t="s">
        <v>379</v>
      </c>
      <c r="K89" s="1" t="s">
        <v>380</v>
      </c>
      <c r="L89" s="31" t="s">
        <v>381</v>
      </c>
    </row>
    <row r="90" spans="1:12" ht="41.4">
      <c r="A90" s="6">
        <v>89</v>
      </c>
      <c r="B90" s="1" t="s">
        <v>382</v>
      </c>
      <c r="C90" s="1" t="s">
        <v>370</v>
      </c>
      <c r="D90" s="2" t="s">
        <v>14</v>
      </c>
      <c r="E90" s="3">
        <v>2</v>
      </c>
      <c r="F90" s="3">
        <v>3</v>
      </c>
      <c r="G90" s="3">
        <v>3</v>
      </c>
      <c r="H90" s="2" t="s">
        <v>15</v>
      </c>
      <c r="I90" s="2" t="s">
        <v>16</v>
      </c>
      <c r="J90" s="1" t="s">
        <v>383</v>
      </c>
      <c r="K90" s="1" t="s">
        <v>384</v>
      </c>
      <c r="L90" s="31" t="s">
        <v>385</v>
      </c>
    </row>
    <row r="91" spans="1:12" ht="41.4">
      <c r="A91" s="6">
        <v>90</v>
      </c>
      <c r="B91" s="1" t="s">
        <v>386</v>
      </c>
      <c r="C91" s="1" t="s">
        <v>370</v>
      </c>
      <c r="D91" s="2" t="s">
        <v>36</v>
      </c>
      <c r="E91" s="3">
        <v>0</v>
      </c>
      <c r="F91" s="3">
        <v>13</v>
      </c>
      <c r="G91" s="3">
        <v>15</v>
      </c>
      <c r="H91" s="2" t="s">
        <v>37</v>
      </c>
      <c r="I91" s="2" t="s">
        <v>133</v>
      </c>
      <c r="J91" s="1" t="s">
        <v>387</v>
      </c>
      <c r="K91" s="1" t="s">
        <v>388</v>
      </c>
      <c r="L91" s="31" t="s">
        <v>389</v>
      </c>
    </row>
    <row r="92" spans="1:12" ht="41.4">
      <c r="A92" s="6">
        <v>91</v>
      </c>
      <c r="B92" s="1" t="s">
        <v>390</v>
      </c>
      <c r="C92" s="1" t="s">
        <v>370</v>
      </c>
      <c r="D92" s="2" t="s">
        <v>36</v>
      </c>
      <c r="E92" s="3">
        <v>7</v>
      </c>
      <c r="F92" s="3">
        <v>8</v>
      </c>
      <c r="G92" s="3">
        <v>10</v>
      </c>
      <c r="H92" s="2" t="s">
        <v>37</v>
      </c>
      <c r="I92" s="2" t="s">
        <v>16</v>
      </c>
      <c r="J92" s="1" t="s">
        <v>391</v>
      </c>
      <c r="K92" s="1" t="s">
        <v>392</v>
      </c>
      <c r="L92" s="31" t="s">
        <v>393</v>
      </c>
    </row>
    <row r="93" spans="1:12" ht="41.4">
      <c r="A93" s="6">
        <v>92</v>
      </c>
      <c r="B93" s="1" t="s">
        <v>394</v>
      </c>
      <c r="C93" s="1" t="s">
        <v>370</v>
      </c>
      <c r="D93" s="2" t="s">
        <v>36</v>
      </c>
      <c r="E93" s="3">
        <v>4</v>
      </c>
      <c r="F93" s="3">
        <v>4</v>
      </c>
      <c r="G93" s="3">
        <v>5</v>
      </c>
      <c r="H93" s="2" t="s">
        <v>37</v>
      </c>
      <c r="I93" s="2" t="s">
        <v>16</v>
      </c>
      <c r="J93" s="1" t="s">
        <v>395</v>
      </c>
      <c r="K93" s="1" t="s">
        <v>396</v>
      </c>
      <c r="L93" s="31" t="s">
        <v>397</v>
      </c>
    </row>
    <row r="94" spans="1:12" ht="41.4">
      <c r="A94" s="6">
        <v>93</v>
      </c>
      <c r="B94" s="1" t="s">
        <v>398</v>
      </c>
      <c r="C94" s="1" t="s">
        <v>399</v>
      </c>
      <c r="D94" s="2" t="s">
        <v>14</v>
      </c>
      <c r="E94" s="3">
        <v>4</v>
      </c>
      <c r="F94" s="3">
        <v>4</v>
      </c>
      <c r="G94" s="3">
        <v>5</v>
      </c>
      <c r="H94" s="2" t="s">
        <v>31</v>
      </c>
      <c r="I94" s="2" t="s">
        <v>26</v>
      </c>
      <c r="J94" s="1" t="s">
        <v>400</v>
      </c>
      <c r="K94" s="1" t="s">
        <v>401</v>
      </c>
      <c r="L94" s="31" t="s">
        <v>402</v>
      </c>
    </row>
    <row r="95" spans="1:12" ht="41.4">
      <c r="A95" s="6">
        <v>94</v>
      </c>
      <c r="B95" s="1" t="s">
        <v>403</v>
      </c>
      <c r="C95" s="1" t="s">
        <v>399</v>
      </c>
      <c r="D95" s="2" t="s">
        <v>14</v>
      </c>
      <c r="E95" s="3">
        <v>0</v>
      </c>
      <c r="F95" s="3">
        <v>3</v>
      </c>
      <c r="G95" s="3">
        <v>3</v>
      </c>
      <c r="H95" s="2" t="s">
        <v>15</v>
      </c>
      <c r="I95" s="2" t="s">
        <v>174</v>
      </c>
      <c r="J95" s="1" t="s">
        <v>404</v>
      </c>
      <c r="K95" s="1" t="s">
        <v>405</v>
      </c>
      <c r="L95" s="31" t="s">
        <v>406</v>
      </c>
    </row>
    <row r="96" spans="1:12" ht="41.4">
      <c r="A96" s="6">
        <v>95</v>
      </c>
      <c r="B96" s="1" t="s">
        <v>407</v>
      </c>
      <c r="C96" s="1" t="s">
        <v>399</v>
      </c>
      <c r="D96" s="2" t="s">
        <v>14</v>
      </c>
      <c r="E96" s="3">
        <v>2</v>
      </c>
      <c r="F96" s="3">
        <v>3</v>
      </c>
      <c r="G96" s="3">
        <v>3</v>
      </c>
      <c r="H96" s="2" t="s">
        <v>15</v>
      </c>
      <c r="I96" s="2" t="s">
        <v>174</v>
      </c>
      <c r="J96" s="1" t="s">
        <v>408</v>
      </c>
      <c r="K96" s="1" t="s">
        <v>409</v>
      </c>
      <c r="L96" s="31" t="s">
        <v>410</v>
      </c>
    </row>
    <row r="97" spans="1:12" ht="41.4">
      <c r="A97" s="6">
        <v>96</v>
      </c>
      <c r="B97" s="1" t="s">
        <v>411</v>
      </c>
      <c r="C97" s="1" t="s">
        <v>399</v>
      </c>
      <c r="D97" s="2" t="s">
        <v>14</v>
      </c>
      <c r="E97" s="3">
        <v>2</v>
      </c>
      <c r="F97" s="3">
        <v>3</v>
      </c>
      <c r="G97" s="3">
        <v>3</v>
      </c>
      <c r="H97" s="2" t="s">
        <v>15</v>
      </c>
      <c r="I97" s="2" t="s">
        <v>174</v>
      </c>
      <c r="J97" s="1" t="s">
        <v>412</v>
      </c>
      <c r="K97" s="1" t="s">
        <v>413</v>
      </c>
      <c r="L97" s="31" t="s">
        <v>414</v>
      </c>
    </row>
    <row r="98" spans="1:12" ht="55.2">
      <c r="A98" s="6">
        <v>97</v>
      </c>
      <c r="B98" s="1" t="s">
        <v>415</v>
      </c>
      <c r="C98" s="1" t="s">
        <v>399</v>
      </c>
      <c r="D98" s="2" t="s">
        <v>14</v>
      </c>
      <c r="E98" s="3">
        <v>4</v>
      </c>
      <c r="F98" s="3">
        <v>4</v>
      </c>
      <c r="G98" s="3">
        <v>5</v>
      </c>
      <c r="H98" s="2" t="s">
        <v>15</v>
      </c>
      <c r="I98" s="2" t="s">
        <v>174</v>
      </c>
      <c r="J98" s="1" t="s">
        <v>416</v>
      </c>
      <c r="K98" s="1" t="s">
        <v>417</v>
      </c>
      <c r="L98" s="31" t="s">
        <v>418</v>
      </c>
    </row>
    <row r="99" spans="1:12" ht="41.4">
      <c r="A99" s="6">
        <v>98</v>
      </c>
      <c r="B99" s="1" t="s">
        <v>419</v>
      </c>
      <c r="C99" s="1" t="s">
        <v>399</v>
      </c>
      <c r="D99" s="2" t="s">
        <v>14</v>
      </c>
      <c r="E99" s="3">
        <v>7</v>
      </c>
      <c r="F99" s="3">
        <v>8</v>
      </c>
      <c r="G99" s="3">
        <v>10</v>
      </c>
      <c r="H99" s="2" t="s">
        <v>15</v>
      </c>
      <c r="I99" s="2" t="s">
        <v>174</v>
      </c>
      <c r="J99" s="1" t="s">
        <v>420</v>
      </c>
      <c r="K99" s="1" t="s">
        <v>421</v>
      </c>
      <c r="L99" s="31" t="s">
        <v>422</v>
      </c>
    </row>
    <row r="100" spans="1:12" ht="41.4">
      <c r="A100" s="6">
        <v>99</v>
      </c>
      <c r="B100" s="1" t="s">
        <v>423</v>
      </c>
      <c r="C100" s="1" t="s">
        <v>399</v>
      </c>
      <c r="D100" s="2" t="s">
        <v>14</v>
      </c>
      <c r="E100" s="3">
        <v>1</v>
      </c>
      <c r="F100" s="3">
        <v>2</v>
      </c>
      <c r="G100" s="3">
        <v>2</v>
      </c>
      <c r="H100" s="2" t="s">
        <v>15</v>
      </c>
      <c r="I100" s="2" t="s">
        <v>174</v>
      </c>
      <c r="J100" s="1" t="s">
        <v>424</v>
      </c>
      <c r="K100" s="1" t="s">
        <v>425</v>
      </c>
      <c r="L100" s="31" t="s">
        <v>426</v>
      </c>
    </row>
    <row r="101" spans="1:12" ht="41.4">
      <c r="A101" s="6">
        <v>100</v>
      </c>
      <c r="B101" s="1" t="s">
        <v>427</v>
      </c>
      <c r="C101" s="1" t="s">
        <v>399</v>
      </c>
      <c r="D101" s="2" t="s">
        <v>14</v>
      </c>
      <c r="E101" s="3">
        <v>0</v>
      </c>
      <c r="F101" s="3">
        <v>0</v>
      </c>
      <c r="G101" s="3">
        <v>0</v>
      </c>
      <c r="H101" s="2" t="s">
        <v>15</v>
      </c>
      <c r="I101" s="2" t="s">
        <v>174</v>
      </c>
      <c r="J101" s="1" t="s">
        <v>428</v>
      </c>
      <c r="K101" s="1" t="s">
        <v>429</v>
      </c>
      <c r="L101" s="31" t="s">
        <v>430</v>
      </c>
    </row>
    <row r="102" spans="1:12" ht="55.2">
      <c r="A102" s="6">
        <v>101</v>
      </c>
      <c r="B102" s="1" t="s">
        <v>431</v>
      </c>
      <c r="C102" s="1" t="s">
        <v>399</v>
      </c>
      <c r="D102" s="2" t="s">
        <v>14</v>
      </c>
      <c r="E102" s="3">
        <v>0</v>
      </c>
      <c r="F102" s="3">
        <v>0</v>
      </c>
      <c r="G102" s="3">
        <v>0</v>
      </c>
      <c r="H102" s="2" t="s">
        <v>15</v>
      </c>
      <c r="I102" s="2" t="s">
        <v>174</v>
      </c>
      <c r="J102" s="1" t="s">
        <v>432</v>
      </c>
      <c r="K102" s="1" t="s">
        <v>433</v>
      </c>
      <c r="L102" s="31" t="s">
        <v>434</v>
      </c>
    </row>
    <row r="103" spans="1:12" ht="41.4">
      <c r="A103" s="6">
        <v>102</v>
      </c>
      <c r="B103" s="1" t="s">
        <v>435</v>
      </c>
      <c r="C103" s="1" t="s">
        <v>399</v>
      </c>
      <c r="D103" s="2" t="s">
        <v>14</v>
      </c>
      <c r="E103" s="3">
        <v>4</v>
      </c>
      <c r="F103" s="3">
        <v>4</v>
      </c>
      <c r="G103" s="3">
        <v>5</v>
      </c>
      <c r="H103" s="2" t="s">
        <v>15</v>
      </c>
      <c r="I103" s="2" t="s">
        <v>174</v>
      </c>
      <c r="J103" s="1" t="s">
        <v>436</v>
      </c>
      <c r="K103" s="1" t="s">
        <v>437</v>
      </c>
      <c r="L103" s="31" t="s">
        <v>438</v>
      </c>
    </row>
    <row r="104" spans="1:12" ht="41.4">
      <c r="A104" s="6">
        <v>103</v>
      </c>
      <c r="B104" s="1" t="s">
        <v>439</v>
      </c>
      <c r="C104" s="1" t="s">
        <v>399</v>
      </c>
      <c r="D104" s="2" t="s">
        <v>36</v>
      </c>
      <c r="E104" s="3">
        <v>4</v>
      </c>
      <c r="F104" s="3">
        <v>4</v>
      </c>
      <c r="G104" s="3">
        <v>5</v>
      </c>
      <c r="H104" s="2" t="s">
        <v>15</v>
      </c>
      <c r="I104" s="2" t="s">
        <v>174</v>
      </c>
      <c r="J104" s="1" t="s">
        <v>440</v>
      </c>
      <c r="K104" s="1" t="s">
        <v>441</v>
      </c>
      <c r="L104" s="31" t="s">
        <v>442</v>
      </c>
    </row>
    <row r="105" spans="1:12" ht="41.4">
      <c r="A105" s="6">
        <v>104</v>
      </c>
      <c r="B105" s="1" t="s">
        <v>443</v>
      </c>
      <c r="C105" s="1" t="s">
        <v>399</v>
      </c>
      <c r="D105" s="2" t="s">
        <v>36</v>
      </c>
      <c r="E105" s="3">
        <v>4</v>
      </c>
      <c r="F105" s="3">
        <v>4</v>
      </c>
      <c r="G105" s="3">
        <v>5</v>
      </c>
      <c r="H105" s="2" t="s">
        <v>15</v>
      </c>
      <c r="I105" s="2" t="s">
        <v>174</v>
      </c>
      <c r="J105" s="1" t="s">
        <v>444</v>
      </c>
      <c r="K105" s="1" t="s">
        <v>445</v>
      </c>
      <c r="L105" s="31" t="s">
        <v>446</v>
      </c>
    </row>
    <row r="106" spans="1:12" ht="41.4">
      <c r="A106" s="6">
        <v>105</v>
      </c>
      <c r="B106" s="1" t="s">
        <v>447</v>
      </c>
      <c r="C106" s="1" t="s">
        <v>399</v>
      </c>
      <c r="D106" s="2" t="s">
        <v>36</v>
      </c>
      <c r="E106" s="3">
        <v>4</v>
      </c>
      <c r="F106" s="3">
        <v>4</v>
      </c>
      <c r="G106" s="3">
        <v>5</v>
      </c>
      <c r="H106" s="2" t="s">
        <v>15</v>
      </c>
      <c r="I106" s="2" t="s">
        <v>174</v>
      </c>
      <c r="J106" s="1" t="s">
        <v>448</v>
      </c>
      <c r="K106" s="1" t="s">
        <v>449</v>
      </c>
      <c r="L106" s="31" t="s">
        <v>450</v>
      </c>
    </row>
    <row r="107" spans="1:12" ht="41.4">
      <c r="A107" s="6">
        <v>106</v>
      </c>
      <c r="B107" s="1" t="s">
        <v>451</v>
      </c>
      <c r="C107" s="1" t="s">
        <v>399</v>
      </c>
      <c r="D107" s="2" t="s">
        <v>36</v>
      </c>
      <c r="E107" s="3">
        <v>14</v>
      </c>
      <c r="F107" s="3">
        <v>17</v>
      </c>
      <c r="G107" s="3">
        <v>20</v>
      </c>
      <c r="H107" s="2" t="s">
        <v>15</v>
      </c>
      <c r="I107" s="2" t="s">
        <v>174</v>
      </c>
      <c r="J107" s="1" t="s">
        <v>452</v>
      </c>
      <c r="K107" s="1" t="s">
        <v>453</v>
      </c>
      <c r="L107" s="31" t="s">
        <v>454</v>
      </c>
    </row>
    <row r="108" spans="1:12" ht="41.4">
      <c r="A108" s="6">
        <v>107</v>
      </c>
      <c r="B108" s="1" t="s">
        <v>455</v>
      </c>
      <c r="C108" s="1" t="s">
        <v>399</v>
      </c>
      <c r="D108" s="2" t="s">
        <v>36</v>
      </c>
      <c r="E108" s="3">
        <v>4</v>
      </c>
      <c r="F108" s="3">
        <v>4</v>
      </c>
      <c r="G108" s="3">
        <v>5</v>
      </c>
      <c r="H108" s="2" t="s">
        <v>15</v>
      </c>
      <c r="I108" s="2" t="s">
        <v>174</v>
      </c>
      <c r="J108" s="1" t="s">
        <v>456</v>
      </c>
      <c r="K108" s="1" t="s">
        <v>457</v>
      </c>
      <c r="L108" s="31" t="s">
        <v>458</v>
      </c>
    </row>
    <row r="109" spans="1:12" ht="41.4">
      <c r="A109" s="6">
        <v>108</v>
      </c>
      <c r="B109" s="1" t="s">
        <v>459</v>
      </c>
      <c r="C109" s="1" t="s">
        <v>399</v>
      </c>
      <c r="D109" s="2" t="s">
        <v>36</v>
      </c>
      <c r="E109" s="3">
        <v>7</v>
      </c>
      <c r="F109" s="3">
        <v>8</v>
      </c>
      <c r="G109" s="3">
        <v>10</v>
      </c>
      <c r="H109" s="2" t="s">
        <v>15</v>
      </c>
      <c r="I109" s="2" t="s">
        <v>174</v>
      </c>
      <c r="J109" s="1" t="s">
        <v>460</v>
      </c>
      <c r="K109" s="1" t="s">
        <v>461</v>
      </c>
      <c r="L109" s="31" t="s">
        <v>462</v>
      </c>
    </row>
    <row r="110" spans="1:12" ht="41.4">
      <c r="A110" s="6">
        <v>109</v>
      </c>
      <c r="B110" s="1" t="s">
        <v>463</v>
      </c>
      <c r="C110" s="1" t="s">
        <v>399</v>
      </c>
      <c r="D110" s="2" t="s">
        <v>36</v>
      </c>
      <c r="E110" s="3">
        <v>4</v>
      </c>
      <c r="F110" s="3">
        <v>4</v>
      </c>
      <c r="G110" s="3">
        <v>5</v>
      </c>
      <c r="H110" s="2" t="s">
        <v>15</v>
      </c>
      <c r="I110" s="2" t="s">
        <v>174</v>
      </c>
      <c r="J110" s="1" t="s">
        <v>464</v>
      </c>
      <c r="K110" s="1" t="s">
        <v>465</v>
      </c>
      <c r="L110" s="31" t="s">
        <v>466</v>
      </c>
    </row>
    <row r="111" spans="1:12" ht="41.4">
      <c r="A111" s="6">
        <v>110</v>
      </c>
      <c r="B111" s="1" t="s">
        <v>467</v>
      </c>
      <c r="C111" s="1" t="s">
        <v>399</v>
      </c>
      <c r="D111" s="2" t="s">
        <v>36</v>
      </c>
      <c r="E111" s="3">
        <v>4</v>
      </c>
      <c r="F111" s="3">
        <v>4</v>
      </c>
      <c r="G111" s="3">
        <v>5</v>
      </c>
      <c r="H111" s="2" t="s">
        <v>15</v>
      </c>
      <c r="I111" s="2" t="s">
        <v>174</v>
      </c>
      <c r="J111" s="1" t="s">
        <v>468</v>
      </c>
      <c r="K111" s="1" t="s">
        <v>469</v>
      </c>
      <c r="L111" s="31" t="s">
        <v>470</v>
      </c>
    </row>
    <row r="112" spans="1:12" ht="41.4">
      <c r="A112" s="6">
        <v>111</v>
      </c>
      <c r="B112" s="1" t="s">
        <v>471</v>
      </c>
      <c r="C112" s="1" t="s">
        <v>399</v>
      </c>
      <c r="D112" s="2" t="s">
        <v>36</v>
      </c>
      <c r="E112" s="3">
        <v>7</v>
      </c>
      <c r="F112" s="3">
        <v>8</v>
      </c>
      <c r="G112" s="3">
        <v>10</v>
      </c>
      <c r="H112" s="2" t="s">
        <v>15</v>
      </c>
      <c r="I112" s="2" t="s">
        <v>174</v>
      </c>
      <c r="J112" s="1" t="s">
        <v>472</v>
      </c>
      <c r="K112" s="1" t="s">
        <v>473</v>
      </c>
      <c r="L112" s="31" t="s">
        <v>474</v>
      </c>
    </row>
    <row r="113" spans="1:12" ht="41.4">
      <c r="A113" s="6">
        <v>112</v>
      </c>
      <c r="B113" s="1" t="s">
        <v>475</v>
      </c>
      <c r="C113" s="1" t="s">
        <v>399</v>
      </c>
      <c r="D113" s="2" t="s">
        <v>36</v>
      </c>
      <c r="E113" s="3">
        <v>4</v>
      </c>
      <c r="F113" s="3">
        <v>4</v>
      </c>
      <c r="G113" s="3">
        <v>5</v>
      </c>
      <c r="H113" s="2" t="s">
        <v>15</v>
      </c>
      <c r="I113" s="2" t="s">
        <v>174</v>
      </c>
      <c r="J113" s="1" t="s">
        <v>476</v>
      </c>
      <c r="K113" s="1" t="s">
        <v>477</v>
      </c>
      <c r="L113" s="31" t="s">
        <v>478</v>
      </c>
    </row>
    <row r="114" spans="1:12" ht="41.4">
      <c r="A114" s="6">
        <v>113</v>
      </c>
      <c r="B114" s="1" t="s">
        <v>479</v>
      </c>
      <c r="C114" s="1" t="s">
        <v>399</v>
      </c>
      <c r="D114" s="2" t="s">
        <v>36</v>
      </c>
      <c r="E114" s="3">
        <v>6</v>
      </c>
      <c r="F114" s="3">
        <v>7</v>
      </c>
      <c r="G114" s="3">
        <v>8</v>
      </c>
      <c r="H114" s="2" t="s">
        <v>15</v>
      </c>
      <c r="I114" s="2" t="s">
        <v>174</v>
      </c>
      <c r="J114" s="1" t="s">
        <v>480</v>
      </c>
      <c r="K114" s="1" t="s">
        <v>481</v>
      </c>
      <c r="L114" s="31" t="s">
        <v>482</v>
      </c>
    </row>
    <row r="115" spans="1:12" ht="41.4">
      <c r="A115" s="6">
        <v>114</v>
      </c>
      <c r="B115" s="1" t="s">
        <v>483</v>
      </c>
      <c r="C115" s="1" t="s">
        <v>399</v>
      </c>
      <c r="D115" s="2" t="s">
        <v>36</v>
      </c>
      <c r="E115" s="3">
        <v>7</v>
      </c>
      <c r="F115" s="3">
        <v>8</v>
      </c>
      <c r="G115" s="3">
        <v>10</v>
      </c>
      <c r="H115" s="2" t="s">
        <v>15</v>
      </c>
      <c r="I115" s="2" t="s">
        <v>174</v>
      </c>
      <c r="J115" s="1" t="s">
        <v>484</v>
      </c>
      <c r="K115" s="1" t="s">
        <v>485</v>
      </c>
      <c r="L115" s="31" t="s">
        <v>486</v>
      </c>
    </row>
    <row r="116" spans="1:12" ht="41.4">
      <c r="A116" s="6">
        <v>115</v>
      </c>
      <c r="B116" s="1" t="s">
        <v>487</v>
      </c>
      <c r="C116" s="1" t="s">
        <v>399</v>
      </c>
      <c r="D116" s="2" t="s">
        <v>90</v>
      </c>
      <c r="E116" s="3">
        <v>7</v>
      </c>
      <c r="F116" s="3">
        <v>8</v>
      </c>
      <c r="G116" s="3">
        <v>10</v>
      </c>
      <c r="H116" s="2" t="s">
        <v>15</v>
      </c>
      <c r="I116" s="2" t="s">
        <v>174</v>
      </c>
      <c r="J116" s="1" t="s">
        <v>488</v>
      </c>
      <c r="K116" s="1" t="s">
        <v>489</v>
      </c>
      <c r="L116" s="31" t="s">
        <v>490</v>
      </c>
    </row>
    <row r="117" spans="1:12" ht="55.2">
      <c r="A117" s="6">
        <v>116</v>
      </c>
      <c r="B117" s="1" t="s">
        <v>491</v>
      </c>
      <c r="C117" s="1" t="s">
        <v>399</v>
      </c>
      <c r="D117" s="2" t="s">
        <v>90</v>
      </c>
      <c r="E117" s="3">
        <v>7</v>
      </c>
      <c r="F117" s="3">
        <v>8</v>
      </c>
      <c r="G117" s="3">
        <v>10</v>
      </c>
      <c r="H117" s="2" t="s">
        <v>37</v>
      </c>
      <c r="I117" s="2" t="s">
        <v>174</v>
      </c>
      <c r="J117" s="1" t="s">
        <v>492</v>
      </c>
      <c r="K117" s="1" t="s">
        <v>493</v>
      </c>
      <c r="L117" s="31" t="s">
        <v>494</v>
      </c>
    </row>
    <row r="118" spans="1:12" ht="41.4">
      <c r="A118" s="6">
        <v>117</v>
      </c>
      <c r="B118" s="1" t="s">
        <v>495</v>
      </c>
      <c r="C118" s="1" t="s">
        <v>496</v>
      </c>
      <c r="D118" s="2" t="s">
        <v>36</v>
      </c>
      <c r="E118" s="3">
        <v>0</v>
      </c>
      <c r="F118" s="3">
        <v>8</v>
      </c>
      <c r="G118" s="3">
        <v>10</v>
      </c>
      <c r="H118" s="2" t="s">
        <v>15</v>
      </c>
      <c r="I118" s="2" t="s">
        <v>174</v>
      </c>
      <c r="J118" s="1" t="s">
        <v>497</v>
      </c>
      <c r="K118" s="1" t="s">
        <v>498</v>
      </c>
      <c r="L118" s="31" t="s">
        <v>499</v>
      </c>
    </row>
    <row r="119" spans="1:12" ht="41.4">
      <c r="A119" s="6">
        <v>118</v>
      </c>
      <c r="B119" s="1" t="s">
        <v>500</v>
      </c>
      <c r="C119" s="1" t="s">
        <v>496</v>
      </c>
      <c r="D119" s="2" t="s">
        <v>90</v>
      </c>
      <c r="E119" s="3">
        <v>14</v>
      </c>
      <c r="F119" s="3">
        <v>17</v>
      </c>
      <c r="G119" s="3">
        <v>20</v>
      </c>
      <c r="H119" s="2" t="s">
        <v>15</v>
      </c>
      <c r="I119" s="2" t="s">
        <v>174</v>
      </c>
      <c r="J119" s="1" t="s">
        <v>501</v>
      </c>
      <c r="K119" s="1" t="s">
        <v>502</v>
      </c>
      <c r="L119" s="31" t="s">
        <v>503</v>
      </c>
    </row>
    <row r="120" spans="1:12" ht="41.4">
      <c r="A120" s="6">
        <v>119</v>
      </c>
      <c r="B120" s="1" t="s">
        <v>504</v>
      </c>
      <c r="C120" s="1" t="s">
        <v>496</v>
      </c>
      <c r="D120" s="2" t="s">
        <v>90</v>
      </c>
      <c r="E120" s="3">
        <v>7</v>
      </c>
      <c r="F120" s="3">
        <v>8</v>
      </c>
      <c r="G120" s="3">
        <v>10</v>
      </c>
      <c r="H120" s="2" t="s">
        <v>15</v>
      </c>
      <c r="I120" s="2" t="s">
        <v>16</v>
      </c>
      <c r="J120" s="1" t="s">
        <v>505</v>
      </c>
      <c r="K120" s="1" t="s">
        <v>506</v>
      </c>
      <c r="L120" s="31" t="s">
        <v>507</v>
      </c>
    </row>
    <row r="121" spans="1:12" ht="41.4">
      <c r="A121" s="6">
        <v>120</v>
      </c>
      <c r="B121" s="1" t="s">
        <v>508</v>
      </c>
      <c r="C121" s="1" t="s">
        <v>496</v>
      </c>
      <c r="D121" s="2" t="s">
        <v>90</v>
      </c>
      <c r="E121" s="3">
        <v>4</v>
      </c>
      <c r="F121" s="3">
        <v>4</v>
      </c>
      <c r="G121" s="3">
        <v>5</v>
      </c>
      <c r="H121" s="2" t="s">
        <v>15</v>
      </c>
      <c r="I121" s="2" t="s">
        <v>174</v>
      </c>
      <c r="J121" s="1" t="s">
        <v>509</v>
      </c>
      <c r="K121" s="1" t="s">
        <v>510</v>
      </c>
      <c r="L121" s="31" t="s">
        <v>511</v>
      </c>
    </row>
    <row r="122" spans="1:12" ht="41.4">
      <c r="A122" s="6">
        <v>121</v>
      </c>
      <c r="B122" s="1" t="s">
        <v>512</v>
      </c>
      <c r="C122" s="1" t="s">
        <v>496</v>
      </c>
      <c r="D122" s="2" t="s">
        <v>90</v>
      </c>
      <c r="E122" s="3">
        <v>7</v>
      </c>
      <c r="F122" s="3">
        <v>8</v>
      </c>
      <c r="G122" s="3">
        <v>10</v>
      </c>
      <c r="H122" s="2" t="s">
        <v>37</v>
      </c>
      <c r="I122" s="2" t="s">
        <v>133</v>
      </c>
      <c r="J122" s="1" t="s">
        <v>513</v>
      </c>
      <c r="K122" s="1" t="s">
        <v>514</v>
      </c>
      <c r="L122" s="31" t="s">
        <v>515</v>
      </c>
    </row>
    <row r="123" spans="1:12" ht="41.4">
      <c r="A123" s="6">
        <v>122</v>
      </c>
      <c r="B123" s="1" t="s">
        <v>516</v>
      </c>
      <c r="C123" s="1" t="s">
        <v>496</v>
      </c>
      <c r="D123" s="2" t="s">
        <v>90</v>
      </c>
      <c r="E123" s="3">
        <v>2</v>
      </c>
      <c r="F123" s="3">
        <v>3</v>
      </c>
      <c r="G123" s="3">
        <v>3</v>
      </c>
      <c r="H123" s="2" t="s">
        <v>15</v>
      </c>
      <c r="I123" s="2" t="s">
        <v>174</v>
      </c>
      <c r="J123" s="1" t="s">
        <v>517</v>
      </c>
      <c r="K123" s="1" t="s">
        <v>518</v>
      </c>
      <c r="L123" s="31" t="s">
        <v>519</v>
      </c>
    </row>
    <row r="124" spans="1:12" ht="41.4">
      <c r="A124" s="6">
        <v>123</v>
      </c>
      <c r="B124" s="1" t="s">
        <v>520</v>
      </c>
      <c r="C124" s="1" t="s">
        <v>496</v>
      </c>
      <c r="D124" s="2" t="s">
        <v>90</v>
      </c>
      <c r="E124" s="3">
        <v>4</v>
      </c>
      <c r="F124" s="3">
        <v>4</v>
      </c>
      <c r="G124" s="3">
        <v>5</v>
      </c>
      <c r="H124" s="2" t="s">
        <v>15</v>
      </c>
      <c r="I124" s="2" t="s">
        <v>16</v>
      </c>
      <c r="J124" s="1" t="s">
        <v>521</v>
      </c>
      <c r="K124" s="1" t="s">
        <v>522</v>
      </c>
      <c r="L124" s="31" t="s">
        <v>523</v>
      </c>
    </row>
    <row r="125" spans="1:12" ht="41.4">
      <c r="A125" s="6">
        <v>124</v>
      </c>
      <c r="B125" s="1" t="s">
        <v>524</v>
      </c>
      <c r="C125" s="1" t="s">
        <v>525</v>
      </c>
      <c r="D125" s="2" t="s">
        <v>14</v>
      </c>
      <c r="E125" s="3">
        <v>2</v>
      </c>
      <c r="F125" s="3">
        <v>3</v>
      </c>
      <c r="G125" s="3">
        <v>3</v>
      </c>
      <c r="H125" s="2" t="s">
        <v>15</v>
      </c>
      <c r="I125" s="2" t="s">
        <v>133</v>
      </c>
      <c r="J125" s="1" t="s">
        <v>526</v>
      </c>
      <c r="K125" s="1" t="s">
        <v>527</v>
      </c>
      <c r="L125" s="31" t="s">
        <v>528</v>
      </c>
    </row>
    <row r="126" spans="1:12" ht="41.4">
      <c r="A126" s="6">
        <v>125</v>
      </c>
      <c r="B126" s="1" t="s">
        <v>529</v>
      </c>
      <c r="C126" s="1" t="s">
        <v>525</v>
      </c>
      <c r="D126" s="2" t="s">
        <v>14</v>
      </c>
      <c r="E126" s="3">
        <v>7</v>
      </c>
      <c r="F126" s="3">
        <v>8</v>
      </c>
      <c r="G126" s="3">
        <v>10</v>
      </c>
      <c r="H126" s="2" t="s">
        <v>37</v>
      </c>
      <c r="I126" s="2" t="s">
        <v>133</v>
      </c>
      <c r="J126" s="1" t="s">
        <v>530</v>
      </c>
      <c r="K126" s="1" t="s">
        <v>531</v>
      </c>
      <c r="L126" s="31" t="s">
        <v>532</v>
      </c>
    </row>
    <row r="127" spans="1:12" ht="55.2">
      <c r="A127" s="6">
        <v>126</v>
      </c>
      <c r="B127" s="1" t="s">
        <v>533</v>
      </c>
      <c r="C127" s="1" t="s">
        <v>525</v>
      </c>
      <c r="D127" s="2" t="s">
        <v>14</v>
      </c>
      <c r="E127" s="3">
        <v>4</v>
      </c>
      <c r="F127" s="3">
        <v>4</v>
      </c>
      <c r="G127" s="3">
        <v>5</v>
      </c>
      <c r="H127" s="2" t="s">
        <v>25</v>
      </c>
      <c r="I127" s="2" t="s">
        <v>26</v>
      </c>
      <c r="J127" s="1" t="s">
        <v>534</v>
      </c>
      <c r="K127" s="1" t="s">
        <v>535</v>
      </c>
      <c r="L127" s="31" t="s">
        <v>536</v>
      </c>
    </row>
    <row r="128" spans="1:12" ht="41.4">
      <c r="A128" s="6">
        <v>127</v>
      </c>
      <c r="B128" s="1" t="s">
        <v>537</v>
      </c>
      <c r="C128" s="1" t="s">
        <v>525</v>
      </c>
      <c r="D128" s="2" t="s">
        <v>14</v>
      </c>
      <c r="E128" s="3">
        <v>2</v>
      </c>
      <c r="F128" s="3">
        <v>3</v>
      </c>
      <c r="G128" s="3">
        <v>3</v>
      </c>
      <c r="H128" s="2" t="s">
        <v>37</v>
      </c>
      <c r="I128" s="2" t="s">
        <v>133</v>
      </c>
      <c r="J128" s="1" t="s">
        <v>538</v>
      </c>
      <c r="K128" s="1" t="s">
        <v>539</v>
      </c>
      <c r="L128" s="31" t="s">
        <v>540</v>
      </c>
    </row>
    <row r="129" spans="1:12" ht="41.4">
      <c r="A129" s="6">
        <v>128</v>
      </c>
      <c r="B129" s="1" t="s">
        <v>541</v>
      </c>
      <c r="C129" s="1" t="s">
        <v>525</v>
      </c>
      <c r="D129" s="2" t="s">
        <v>14</v>
      </c>
      <c r="E129" s="3">
        <v>2</v>
      </c>
      <c r="F129" s="3">
        <v>3</v>
      </c>
      <c r="G129" s="3">
        <v>3</v>
      </c>
      <c r="H129" s="2" t="s">
        <v>37</v>
      </c>
      <c r="I129" s="2" t="s">
        <v>133</v>
      </c>
      <c r="J129" s="1" t="s">
        <v>542</v>
      </c>
      <c r="K129" s="1" t="s">
        <v>543</v>
      </c>
      <c r="L129" s="31" t="s">
        <v>544</v>
      </c>
    </row>
    <row r="130" spans="1:12" ht="41.4">
      <c r="A130" s="6">
        <v>129</v>
      </c>
      <c r="B130" s="1" t="s">
        <v>545</v>
      </c>
      <c r="C130" s="1" t="s">
        <v>525</v>
      </c>
      <c r="D130" s="2" t="s">
        <v>14</v>
      </c>
      <c r="E130" s="3">
        <v>2</v>
      </c>
      <c r="F130" s="3">
        <v>3</v>
      </c>
      <c r="G130" s="3">
        <v>3</v>
      </c>
      <c r="H130" s="2" t="s">
        <v>37</v>
      </c>
      <c r="I130" s="2" t="s">
        <v>133</v>
      </c>
      <c r="J130" s="1" t="s">
        <v>546</v>
      </c>
      <c r="K130" s="1" t="s">
        <v>547</v>
      </c>
      <c r="L130" s="31" t="s">
        <v>548</v>
      </c>
    </row>
    <row r="131" spans="1:12" ht="41.4">
      <c r="A131" s="6">
        <v>130</v>
      </c>
      <c r="B131" s="1" t="s">
        <v>549</v>
      </c>
      <c r="C131" s="1" t="s">
        <v>525</v>
      </c>
      <c r="D131" s="2" t="s">
        <v>36</v>
      </c>
      <c r="E131" s="3">
        <v>4</v>
      </c>
      <c r="F131" s="3">
        <v>4</v>
      </c>
      <c r="G131" s="3">
        <v>5</v>
      </c>
      <c r="H131" s="2" t="s">
        <v>31</v>
      </c>
      <c r="I131" s="2" t="s">
        <v>550</v>
      </c>
      <c r="J131" s="1" t="s">
        <v>551</v>
      </c>
      <c r="K131" s="1" t="s">
        <v>552</v>
      </c>
      <c r="L131" s="31" t="s">
        <v>553</v>
      </c>
    </row>
    <row r="132" spans="1:12" ht="41.4">
      <c r="A132" s="6">
        <v>131</v>
      </c>
      <c r="B132" s="1" t="s">
        <v>554</v>
      </c>
      <c r="C132" s="1" t="s">
        <v>525</v>
      </c>
      <c r="D132" s="2" t="s">
        <v>36</v>
      </c>
      <c r="E132" s="3">
        <v>4</v>
      </c>
      <c r="F132" s="3">
        <v>4</v>
      </c>
      <c r="G132" s="3">
        <v>5</v>
      </c>
      <c r="H132" s="2" t="s">
        <v>15</v>
      </c>
      <c r="I132" s="2" t="s">
        <v>133</v>
      </c>
      <c r="J132" s="1" t="s">
        <v>555</v>
      </c>
      <c r="K132" s="1" t="s">
        <v>556</v>
      </c>
      <c r="L132" s="31" t="s">
        <v>557</v>
      </c>
    </row>
    <row r="133" spans="1:12" ht="41.4">
      <c r="A133" s="6">
        <v>132</v>
      </c>
      <c r="B133" s="1" t="s">
        <v>558</v>
      </c>
      <c r="C133" s="1" t="s">
        <v>559</v>
      </c>
      <c r="D133" s="2" t="s">
        <v>14</v>
      </c>
      <c r="E133" s="3">
        <v>7</v>
      </c>
      <c r="F133" s="3">
        <v>8</v>
      </c>
      <c r="G133" s="3">
        <v>10</v>
      </c>
      <c r="H133" s="2" t="s">
        <v>37</v>
      </c>
      <c r="I133" s="2" t="s">
        <v>560</v>
      </c>
      <c r="J133" s="1" t="s">
        <v>561</v>
      </c>
      <c r="K133" s="1" t="s">
        <v>562</v>
      </c>
      <c r="L133" s="31" t="s">
        <v>563</v>
      </c>
    </row>
    <row r="134" spans="1:12" ht="41.4">
      <c r="A134" s="6">
        <v>133</v>
      </c>
      <c r="B134" s="1" t="s">
        <v>564</v>
      </c>
      <c r="C134" s="1" t="s">
        <v>559</v>
      </c>
      <c r="D134" s="2" t="s">
        <v>14</v>
      </c>
      <c r="E134" s="3">
        <v>4</v>
      </c>
      <c r="F134" s="3">
        <v>4</v>
      </c>
      <c r="G134" s="3">
        <v>5</v>
      </c>
      <c r="H134" s="2" t="s">
        <v>37</v>
      </c>
      <c r="I134" s="2" t="s">
        <v>560</v>
      </c>
      <c r="J134" s="1" t="s">
        <v>565</v>
      </c>
      <c r="K134" s="1" t="s">
        <v>566</v>
      </c>
      <c r="L134" s="31" t="s">
        <v>567</v>
      </c>
    </row>
    <row r="135" spans="1:12" ht="41.4">
      <c r="A135" s="6">
        <v>134</v>
      </c>
      <c r="B135" s="1" t="s">
        <v>568</v>
      </c>
      <c r="C135" s="1" t="s">
        <v>559</v>
      </c>
      <c r="D135" s="2" t="s">
        <v>14</v>
      </c>
      <c r="E135" s="3">
        <v>2</v>
      </c>
      <c r="F135" s="3">
        <v>3</v>
      </c>
      <c r="G135" s="3">
        <v>3</v>
      </c>
      <c r="H135" s="2" t="s">
        <v>37</v>
      </c>
      <c r="I135" s="2" t="s">
        <v>560</v>
      </c>
      <c r="J135" s="1" t="s">
        <v>569</v>
      </c>
      <c r="K135" s="1" t="s">
        <v>570</v>
      </c>
      <c r="L135" s="31" t="s">
        <v>571</v>
      </c>
    </row>
    <row r="136" spans="1:12" ht="41.4">
      <c r="A136" s="6">
        <v>135</v>
      </c>
      <c r="B136" s="1" t="s">
        <v>572</v>
      </c>
      <c r="C136" s="1" t="s">
        <v>559</v>
      </c>
      <c r="D136" s="2" t="s">
        <v>36</v>
      </c>
      <c r="E136" s="3">
        <v>4</v>
      </c>
      <c r="F136" s="3">
        <v>4</v>
      </c>
      <c r="G136" s="3">
        <v>5</v>
      </c>
      <c r="H136" s="2" t="s">
        <v>37</v>
      </c>
      <c r="I136" s="2" t="s">
        <v>560</v>
      </c>
      <c r="J136" s="1" t="s">
        <v>573</v>
      </c>
      <c r="K136" s="1" t="s">
        <v>574</v>
      </c>
      <c r="L136" s="31" t="s">
        <v>575</v>
      </c>
    </row>
    <row r="137" spans="1:12" ht="41.4">
      <c r="A137" s="6">
        <v>136</v>
      </c>
      <c r="B137" s="1" t="s">
        <v>576</v>
      </c>
      <c r="C137" s="1" t="s">
        <v>559</v>
      </c>
      <c r="D137" s="2" t="s">
        <v>36</v>
      </c>
      <c r="E137" s="3">
        <v>4</v>
      </c>
      <c r="F137" s="3">
        <v>4</v>
      </c>
      <c r="G137" s="3">
        <v>5</v>
      </c>
      <c r="H137" s="2" t="s">
        <v>25</v>
      </c>
      <c r="I137" s="2" t="s">
        <v>550</v>
      </c>
      <c r="J137" s="1" t="s">
        <v>577</v>
      </c>
      <c r="K137" s="1" t="s">
        <v>578</v>
      </c>
      <c r="L137" s="31" t="s">
        <v>579</v>
      </c>
    </row>
    <row r="138" spans="1:12" ht="41.4">
      <c r="A138" s="6">
        <v>137</v>
      </c>
      <c r="B138" s="1" t="s">
        <v>580</v>
      </c>
      <c r="C138" s="1" t="s">
        <v>559</v>
      </c>
      <c r="D138" s="2" t="s">
        <v>36</v>
      </c>
      <c r="E138" s="3">
        <v>4</v>
      </c>
      <c r="F138" s="3">
        <v>4</v>
      </c>
      <c r="G138" s="3">
        <v>5</v>
      </c>
      <c r="H138" s="2" t="s">
        <v>31</v>
      </c>
      <c r="I138" s="2" t="s">
        <v>550</v>
      </c>
      <c r="J138" s="1" t="s">
        <v>581</v>
      </c>
      <c r="K138" s="1" t="s">
        <v>582</v>
      </c>
      <c r="L138" s="31" t="s">
        <v>583</v>
      </c>
    </row>
    <row r="139" spans="1:12" ht="41.4">
      <c r="A139" s="6">
        <v>138</v>
      </c>
      <c r="B139" s="1" t="s">
        <v>584</v>
      </c>
      <c r="C139" s="1" t="s">
        <v>559</v>
      </c>
      <c r="D139" s="2" t="s">
        <v>36</v>
      </c>
      <c r="E139" s="3">
        <v>7</v>
      </c>
      <c r="F139" s="3">
        <v>8</v>
      </c>
      <c r="G139" s="3">
        <v>10</v>
      </c>
      <c r="H139" s="2" t="s">
        <v>37</v>
      </c>
      <c r="I139" s="2" t="s">
        <v>550</v>
      </c>
      <c r="J139" s="1" t="s">
        <v>585</v>
      </c>
      <c r="K139" s="1" t="s">
        <v>586</v>
      </c>
      <c r="L139" s="31" t="s">
        <v>587</v>
      </c>
    </row>
    <row r="140" spans="1:12" ht="41.4">
      <c r="A140" s="6">
        <v>139</v>
      </c>
      <c r="B140" s="1" t="s">
        <v>588</v>
      </c>
      <c r="C140" s="1" t="s">
        <v>559</v>
      </c>
      <c r="D140" s="2" t="s">
        <v>36</v>
      </c>
      <c r="E140" s="3">
        <v>7</v>
      </c>
      <c r="F140" s="3">
        <v>8</v>
      </c>
      <c r="G140" s="3">
        <v>10</v>
      </c>
      <c r="H140" s="2" t="s">
        <v>37</v>
      </c>
      <c r="I140" s="2" t="s">
        <v>550</v>
      </c>
      <c r="J140" s="1" t="s">
        <v>589</v>
      </c>
      <c r="K140" s="1" t="s">
        <v>590</v>
      </c>
      <c r="L140" s="31" t="s">
        <v>591</v>
      </c>
    </row>
    <row r="141" spans="1:12" ht="41.4">
      <c r="A141" s="6">
        <v>140</v>
      </c>
      <c r="B141" s="1" t="s">
        <v>592</v>
      </c>
      <c r="C141" s="1" t="s">
        <v>559</v>
      </c>
      <c r="D141" s="2" t="s">
        <v>36</v>
      </c>
      <c r="E141" s="3">
        <v>4</v>
      </c>
      <c r="F141" s="3">
        <v>4</v>
      </c>
      <c r="G141" s="3">
        <v>5</v>
      </c>
      <c r="H141" s="2" t="s">
        <v>37</v>
      </c>
      <c r="I141" s="2" t="s">
        <v>560</v>
      </c>
      <c r="J141" s="1" t="s">
        <v>593</v>
      </c>
      <c r="K141" s="1" t="s">
        <v>594</v>
      </c>
      <c r="L141" s="31" t="s">
        <v>595</v>
      </c>
    </row>
    <row r="142" spans="1:12" ht="41.4">
      <c r="A142" s="6">
        <v>141</v>
      </c>
      <c r="B142" s="1" t="s">
        <v>596</v>
      </c>
      <c r="C142" s="1" t="s">
        <v>559</v>
      </c>
      <c r="D142" s="2" t="s">
        <v>36</v>
      </c>
      <c r="E142" s="3">
        <v>7</v>
      </c>
      <c r="F142" s="3">
        <v>8</v>
      </c>
      <c r="G142" s="3">
        <v>10</v>
      </c>
      <c r="H142" s="2" t="s">
        <v>37</v>
      </c>
      <c r="I142" s="2" t="s">
        <v>560</v>
      </c>
      <c r="J142" s="1" t="s">
        <v>597</v>
      </c>
      <c r="K142" s="1" t="s">
        <v>598</v>
      </c>
      <c r="L142" s="31" t="s">
        <v>599</v>
      </c>
    </row>
    <row r="143" spans="1:12" ht="41.4">
      <c r="A143" s="6">
        <v>142</v>
      </c>
      <c r="B143" s="1" t="s">
        <v>600</v>
      </c>
      <c r="C143" s="1" t="s">
        <v>601</v>
      </c>
      <c r="D143" s="2" t="s">
        <v>36</v>
      </c>
      <c r="E143" s="3">
        <v>10</v>
      </c>
      <c r="F143" s="3">
        <v>13</v>
      </c>
      <c r="G143" s="3">
        <v>15</v>
      </c>
      <c r="H143" s="2" t="s">
        <v>37</v>
      </c>
      <c r="I143" s="2" t="s">
        <v>16</v>
      </c>
      <c r="J143" s="1" t="s">
        <v>602</v>
      </c>
      <c r="K143" s="1" t="s">
        <v>603</v>
      </c>
      <c r="L143" s="31" t="s">
        <v>604</v>
      </c>
    </row>
    <row r="144" spans="1:12" ht="41.4">
      <c r="A144" s="6">
        <v>143</v>
      </c>
      <c r="B144" s="1" t="s">
        <v>605</v>
      </c>
      <c r="C144" s="1" t="s">
        <v>601</v>
      </c>
      <c r="D144" s="2" t="s">
        <v>36</v>
      </c>
      <c r="E144" s="3">
        <v>7</v>
      </c>
      <c r="F144" s="3">
        <v>8</v>
      </c>
      <c r="G144" s="3">
        <v>10</v>
      </c>
      <c r="H144" s="2" t="s">
        <v>37</v>
      </c>
      <c r="I144" s="2" t="s">
        <v>560</v>
      </c>
      <c r="J144" s="1" t="s">
        <v>606</v>
      </c>
      <c r="K144" s="1" t="s">
        <v>607</v>
      </c>
      <c r="L144" s="31" t="s">
        <v>608</v>
      </c>
    </row>
    <row r="145" spans="1:12" ht="41.4">
      <c r="A145" s="6">
        <v>144</v>
      </c>
      <c r="B145" s="1" t="s">
        <v>609</v>
      </c>
      <c r="C145" s="1" t="s">
        <v>601</v>
      </c>
      <c r="D145" s="2" t="s">
        <v>36</v>
      </c>
      <c r="E145" s="3">
        <v>4</v>
      </c>
      <c r="F145" s="3">
        <v>4</v>
      </c>
      <c r="G145" s="3">
        <v>5</v>
      </c>
      <c r="H145" s="2" t="s">
        <v>25</v>
      </c>
      <c r="I145" s="2" t="s">
        <v>16</v>
      </c>
      <c r="J145" s="1" t="s">
        <v>610</v>
      </c>
      <c r="K145" s="1" t="s">
        <v>611</v>
      </c>
      <c r="L145" s="31" t="s">
        <v>612</v>
      </c>
    </row>
    <row r="146" spans="1:12" ht="41.4">
      <c r="A146" s="6">
        <v>145</v>
      </c>
      <c r="B146" s="1" t="s">
        <v>613</v>
      </c>
      <c r="C146" s="1" t="s">
        <v>601</v>
      </c>
      <c r="D146" s="2" t="s">
        <v>36</v>
      </c>
      <c r="E146" s="3">
        <v>4</v>
      </c>
      <c r="F146" s="3">
        <v>4</v>
      </c>
      <c r="G146" s="3">
        <v>5</v>
      </c>
      <c r="H146" s="2" t="s">
        <v>15</v>
      </c>
      <c r="I146" s="2" t="s">
        <v>550</v>
      </c>
      <c r="J146" s="1" t="s">
        <v>614</v>
      </c>
      <c r="K146" s="1" t="s">
        <v>615</v>
      </c>
      <c r="L146" s="31" t="s">
        <v>616</v>
      </c>
    </row>
    <row r="147" spans="1:12" ht="41.4">
      <c r="A147" s="6">
        <v>146</v>
      </c>
      <c r="B147" s="1" t="s">
        <v>617</v>
      </c>
      <c r="C147" s="1" t="s">
        <v>601</v>
      </c>
      <c r="D147" s="2" t="s">
        <v>36</v>
      </c>
      <c r="E147" s="3">
        <v>7</v>
      </c>
      <c r="F147" s="3">
        <v>8</v>
      </c>
      <c r="G147" s="3">
        <v>10</v>
      </c>
      <c r="H147" s="2" t="s">
        <v>25</v>
      </c>
      <c r="I147" s="2" t="s">
        <v>550</v>
      </c>
      <c r="J147" s="1" t="s">
        <v>618</v>
      </c>
      <c r="K147" s="1" t="s">
        <v>619</v>
      </c>
      <c r="L147" s="31" t="s">
        <v>620</v>
      </c>
    </row>
    <row r="148" spans="1:12" ht="41.4">
      <c r="A148" s="6">
        <v>147</v>
      </c>
      <c r="B148" s="1" t="s">
        <v>621</v>
      </c>
      <c r="C148" s="1" t="s">
        <v>601</v>
      </c>
      <c r="D148" s="2" t="s">
        <v>36</v>
      </c>
      <c r="E148" s="3">
        <v>4</v>
      </c>
      <c r="F148" s="3">
        <v>4</v>
      </c>
      <c r="G148" s="3">
        <v>5</v>
      </c>
      <c r="H148" s="2" t="s">
        <v>15</v>
      </c>
      <c r="I148" s="2" t="s">
        <v>550</v>
      </c>
      <c r="J148" s="1" t="s">
        <v>622</v>
      </c>
      <c r="K148" s="1" t="s">
        <v>623</v>
      </c>
      <c r="L148" s="31" t="s">
        <v>624</v>
      </c>
    </row>
    <row r="149" spans="1:12" ht="41.4">
      <c r="A149" s="6">
        <v>148</v>
      </c>
      <c r="B149" s="1" t="s">
        <v>625</v>
      </c>
      <c r="C149" s="1" t="s">
        <v>601</v>
      </c>
      <c r="D149" s="2" t="s">
        <v>36</v>
      </c>
      <c r="E149" s="3">
        <v>7</v>
      </c>
      <c r="F149" s="3">
        <v>8</v>
      </c>
      <c r="G149" s="3">
        <v>10</v>
      </c>
      <c r="H149" s="2" t="s">
        <v>37</v>
      </c>
      <c r="I149" s="2" t="s">
        <v>550</v>
      </c>
      <c r="J149" s="1" t="s">
        <v>626</v>
      </c>
      <c r="K149" s="1" t="s">
        <v>627</v>
      </c>
      <c r="L149" s="31" t="s">
        <v>628</v>
      </c>
    </row>
    <row r="150" spans="1:12" ht="41.4">
      <c r="A150" s="6">
        <v>149</v>
      </c>
      <c r="B150" s="1" t="s">
        <v>629</v>
      </c>
      <c r="C150" s="1" t="s">
        <v>630</v>
      </c>
      <c r="D150" s="2" t="s">
        <v>14</v>
      </c>
      <c r="E150" s="3">
        <v>2</v>
      </c>
      <c r="F150" s="3">
        <v>3</v>
      </c>
      <c r="G150" s="3">
        <v>3</v>
      </c>
      <c r="H150" s="2" t="s">
        <v>37</v>
      </c>
      <c r="I150" s="2" t="s">
        <v>16</v>
      </c>
      <c r="J150" s="1" t="s">
        <v>631</v>
      </c>
      <c r="K150" s="1" t="s">
        <v>632</v>
      </c>
      <c r="L150" s="31" t="s">
        <v>633</v>
      </c>
    </row>
    <row r="151" spans="1:12" ht="41.4">
      <c r="A151" s="6">
        <v>150</v>
      </c>
      <c r="B151" s="1" t="s">
        <v>634</v>
      </c>
      <c r="C151" s="1" t="s">
        <v>630</v>
      </c>
      <c r="D151" s="2" t="s">
        <v>14</v>
      </c>
      <c r="E151" s="3">
        <v>4</v>
      </c>
      <c r="F151" s="3">
        <v>4</v>
      </c>
      <c r="G151" s="3">
        <v>5</v>
      </c>
      <c r="H151" s="2" t="s">
        <v>37</v>
      </c>
      <c r="I151" s="2" t="s">
        <v>16</v>
      </c>
      <c r="J151" s="1" t="s">
        <v>635</v>
      </c>
      <c r="K151" s="1" t="s">
        <v>636</v>
      </c>
      <c r="L151" s="31" t="s">
        <v>637</v>
      </c>
    </row>
    <row r="152" spans="1:12" ht="41.4">
      <c r="A152" s="6">
        <v>151</v>
      </c>
      <c r="B152" s="1" t="s">
        <v>638</v>
      </c>
      <c r="C152" s="1" t="s">
        <v>630</v>
      </c>
      <c r="D152" s="2" t="s">
        <v>14</v>
      </c>
      <c r="E152" s="3">
        <v>2</v>
      </c>
      <c r="F152" s="3">
        <v>3</v>
      </c>
      <c r="G152" s="3">
        <v>3</v>
      </c>
      <c r="H152" s="2" t="s">
        <v>37</v>
      </c>
      <c r="I152" s="2" t="s">
        <v>16</v>
      </c>
      <c r="J152" s="1" t="s">
        <v>639</v>
      </c>
      <c r="K152" s="1" t="s">
        <v>640</v>
      </c>
      <c r="L152" s="31" t="s">
        <v>641</v>
      </c>
    </row>
    <row r="153" spans="1:12" ht="41.4">
      <c r="A153" s="6">
        <v>152</v>
      </c>
      <c r="B153" s="1" t="s">
        <v>642</v>
      </c>
      <c r="C153" s="1" t="s">
        <v>630</v>
      </c>
      <c r="D153" s="2" t="s">
        <v>36</v>
      </c>
      <c r="E153" s="3">
        <v>4</v>
      </c>
      <c r="F153" s="3">
        <v>4</v>
      </c>
      <c r="G153" s="3">
        <v>5</v>
      </c>
      <c r="H153" s="2" t="s">
        <v>15</v>
      </c>
      <c r="I153" s="2" t="s">
        <v>16</v>
      </c>
      <c r="J153" s="1" t="s">
        <v>643</v>
      </c>
      <c r="K153" s="1" t="s">
        <v>644</v>
      </c>
      <c r="L153" s="31" t="s">
        <v>645</v>
      </c>
    </row>
    <row r="154" spans="1:12" ht="41.4">
      <c r="A154" s="6">
        <v>153</v>
      </c>
      <c r="B154" s="1" t="s">
        <v>646</v>
      </c>
      <c r="C154" s="1" t="s">
        <v>630</v>
      </c>
      <c r="D154" s="2" t="s">
        <v>36</v>
      </c>
      <c r="E154" s="3">
        <v>4</v>
      </c>
      <c r="F154" s="3">
        <v>4</v>
      </c>
      <c r="G154" s="3">
        <v>5</v>
      </c>
      <c r="H154" s="2" t="s">
        <v>15</v>
      </c>
      <c r="I154" s="2" t="s">
        <v>16</v>
      </c>
      <c r="J154" s="1" t="s">
        <v>647</v>
      </c>
      <c r="K154" s="1" t="s">
        <v>648</v>
      </c>
      <c r="L154" s="31" t="s">
        <v>649</v>
      </c>
    </row>
    <row r="155" spans="1:12" ht="41.4">
      <c r="A155" s="6">
        <v>154</v>
      </c>
      <c r="B155" s="1" t="s">
        <v>650</v>
      </c>
      <c r="C155" s="1" t="s">
        <v>630</v>
      </c>
      <c r="D155" s="2" t="s">
        <v>36</v>
      </c>
      <c r="E155" s="3">
        <v>4</v>
      </c>
      <c r="F155" s="3">
        <v>4</v>
      </c>
      <c r="G155" s="3">
        <v>5</v>
      </c>
      <c r="H155" s="2" t="s">
        <v>15</v>
      </c>
      <c r="I155" s="2" t="s">
        <v>16</v>
      </c>
      <c r="J155" s="1" t="s">
        <v>651</v>
      </c>
      <c r="K155" s="1" t="s">
        <v>652</v>
      </c>
      <c r="L155" s="31" t="s">
        <v>653</v>
      </c>
    </row>
    <row r="156" spans="1:12" ht="41.4">
      <c r="A156" s="6">
        <v>155</v>
      </c>
      <c r="B156" s="1" t="s">
        <v>654</v>
      </c>
      <c r="C156" s="1" t="s">
        <v>630</v>
      </c>
      <c r="D156" s="2" t="s">
        <v>36</v>
      </c>
      <c r="E156" s="3">
        <v>4</v>
      </c>
      <c r="F156" s="3">
        <v>4</v>
      </c>
      <c r="G156" s="3">
        <v>5</v>
      </c>
      <c r="H156" s="2" t="s">
        <v>15</v>
      </c>
      <c r="I156" s="2" t="s">
        <v>16</v>
      </c>
      <c r="J156" s="1" t="s">
        <v>655</v>
      </c>
      <c r="K156" s="1" t="s">
        <v>656</v>
      </c>
      <c r="L156" s="31" t="s">
        <v>657</v>
      </c>
    </row>
    <row r="157" spans="1:12" ht="41.4">
      <c r="A157" s="6">
        <v>156</v>
      </c>
      <c r="B157" s="1" t="s">
        <v>658</v>
      </c>
      <c r="C157" s="1" t="s">
        <v>630</v>
      </c>
      <c r="D157" s="2" t="s">
        <v>36</v>
      </c>
      <c r="E157" s="3">
        <v>7</v>
      </c>
      <c r="F157" s="3">
        <v>8</v>
      </c>
      <c r="G157" s="3">
        <v>10</v>
      </c>
      <c r="H157" s="2" t="s">
        <v>15</v>
      </c>
      <c r="I157" s="2" t="s">
        <v>16</v>
      </c>
      <c r="J157" s="1" t="s">
        <v>659</v>
      </c>
      <c r="K157" s="1" t="s">
        <v>660</v>
      </c>
      <c r="L157" s="31" t="s">
        <v>661</v>
      </c>
    </row>
    <row r="158" spans="1:12" ht="41.4">
      <c r="A158" s="6">
        <v>157</v>
      </c>
      <c r="B158" s="1" t="s">
        <v>662</v>
      </c>
      <c r="C158" s="1" t="s">
        <v>630</v>
      </c>
      <c r="D158" s="2" t="s">
        <v>90</v>
      </c>
      <c r="E158" s="3">
        <v>10</v>
      </c>
      <c r="F158" s="3">
        <v>13</v>
      </c>
      <c r="G158" s="3">
        <v>15</v>
      </c>
      <c r="H158" s="2" t="s">
        <v>15</v>
      </c>
      <c r="I158" s="2" t="s">
        <v>16</v>
      </c>
      <c r="J158" s="1" t="s">
        <v>663</v>
      </c>
      <c r="K158" s="1" t="s">
        <v>664</v>
      </c>
      <c r="L158" s="31" t="s">
        <v>665</v>
      </c>
    </row>
    <row r="159" spans="1:12" ht="41.4">
      <c r="A159" s="6">
        <v>158</v>
      </c>
      <c r="B159" s="1" t="s">
        <v>666</v>
      </c>
      <c r="C159" s="1" t="s">
        <v>667</v>
      </c>
      <c r="D159" s="2" t="s">
        <v>14</v>
      </c>
      <c r="E159" s="3">
        <v>0</v>
      </c>
      <c r="F159" s="3">
        <v>8</v>
      </c>
      <c r="G159" s="3">
        <v>10</v>
      </c>
      <c r="H159" s="2" t="s">
        <v>37</v>
      </c>
      <c r="I159" s="2" t="s">
        <v>26</v>
      </c>
      <c r="J159" s="1" t="s">
        <v>668</v>
      </c>
      <c r="K159" s="1" t="s">
        <v>669</v>
      </c>
      <c r="L159" s="31" t="s">
        <v>670</v>
      </c>
    </row>
    <row r="160" spans="1:12" ht="41.4">
      <c r="A160" s="6">
        <v>159</v>
      </c>
      <c r="B160" s="1" t="s">
        <v>671</v>
      </c>
      <c r="C160" s="1" t="s">
        <v>667</v>
      </c>
      <c r="D160" s="2" t="s">
        <v>14</v>
      </c>
      <c r="E160" s="3">
        <v>0</v>
      </c>
      <c r="F160" s="3">
        <v>8</v>
      </c>
      <c r="G160" s="3">
        <v>10</v>
      </c>
      <c r="H160" s="2" t="s">
        <v>37</v>
      </c>
      <c r="I160" s="2" t="s">
        <v>26</v>
      </c>
      <c r="J160" s="1" t="s">
        <v>672</v>
      </c>
      <c r="K160" s="1" t="s">
        <v>673</v>
      </c>
      <c r="L160" s="31" t="s">
        <v>674</v>
      </c>
    </row>
    <row r="161" spans="1:12" ht="41.4">
      <c r="A161" s="6">
        <v>160</v>
      </c>
      <c r="B161" s="1" t="s">
        <v>675</v>
      </c>
      <c r="C161" s="1" t="s">
        <v>667</v>
      </c>
      <c r="D161" s="2" t="s">
        <v>14</v>
      </c>
      <c r="E161" s="3">
        <v>0</v>
      </c>
      <c r="F161" s="3">
        <v>8</v>
      </c>
      <c r="G161" s="3">
        <v>10</v>
      </c>
      <c r="H161" s="2" t="s">
        <v>37</v>
      </c>
      <c r="I161" s="2" t="s">
        <v>26</v>
      </c>
      <c r="J161" s="1" t="s">
        <v>676</v>
      </c>
      <c r="K161" s="1" t="s">
        <v>677</v>
      </c>
      <c r="L161" s="31" t="s">
        <v>678</v>
      </c>
    </row>
    <row r="162" spans="1:12" ht="41.4">
      <c r="A162" s="6">
        <v>161</v>
      </c>
      <c r="B162" s="1" t="s">
        <v>679</v>
      </c>
      <c r="C162" s="1" t="s">
        <v>667</v>
      </c>
      <c r="D162" s="2" t="s">
        <v>14</v>
      </c>
      <c r="E162" s="3">
        <v>0</v>
      </c>
      <c r="F162" s="3">
        <v>4</v>
      </c>
      <c r="G162" s="3">
        <v>5</v>
      </c>
      <c r="H162" s="2" t="s">
        <v>25</v>
      </c>
      <c r="I162" s="2" t="s">
        <v>26</v>
      </c>
      <c r="J162" s="1" t="s">
        <v>680</v>
      </c>
      <c r="K162" s="1" t="s">
        <v>681</v>
      </c>
      <c r="L162" s="31" t="s">
        <v>682</v>
      </c>
    </row>
    <row r="163" spans="1:12" ht="41.4">
      <c r="A163" s="6">
        <v>162</v>
      </c>
      <c r="B163" s="1" t="s">
        <v>683</v>
      </c>
      <c r="C163" s="1" t="s">
        <v>667</v>
      </c>
      <c r="D163" s="2" t="s">
        <v>14</v>
      </c>
      <c r="E163" s="3">
        <v>0</v>
      </c>
      <c r="F163" s="3">
        <v>4</v>
      </c>
      <c r="G163" s="3">
        <v>5</v>
      </c>
      <c r="H163" s="2" t="s">
        <v>25</v>
      </c>
      <c r="I163" s="2" t="s">
        <v>26</v>
      </c>
      <c r="J163" s="1" t="s">
        <v>684</v>
      </c>
      <c r="K163" s="1" t="s">
        <v>685</v>
      </c>
      <c r="L163" s="31" t="s">
        <v>686</v>
      </c>
    </row>
    <row r="164" spans="1:12" ht="41.4">
      <c r="A164" s="6">
        <v>163</v>
      </c>
      <c r="B164" s="1" t="s">
        <v>687</v>
      </c>
      <c r="C164" s="1" t="s">
        <v>667</v>
      </c>
      <c r="D164" s="2" t="s">
        <v>14</v>
      </c>
      <c r="E164" s="3">
        <v>1</v>
      </c>
      <c r="F164" s="3">
        <v>2</v>
      </c>
      <c r="G164" s="3">
        <v>2</v>
      </c>
      <c r="H164" s="2" t="s">
        <v>15</v>
      </c>
      <c r="I164" s="2" t="s">
        <v>26</v>
      </c>
      <c r="J164" s="1" t="s">
        <v>688</v>
      </c>
      <c r="K164" s="1" t="s">
        <v>689</v>
      </c>
      <c r="L164" s="31" t="s">
        <v>690</v>
      </c>
    </row>
    <row r="165" spans="1:12" ht="41.4">
      <c r="A165" s="6">
        <v>164</v>
      </c>
      <c r="B165" s="1" t="s">
        <v>691</v>
      </c>
      <c r="C165" s="1" t="s">
        <v>667</v>
      </c>
      <c r="D165" s="2" t="s">
        <v>90</v>
      </c>
      <c r="E165" s="3">
        <v>0</v>
      </c>
      <c r="F165" s="3">
        <v>13</v>
      </c>
      <c r="G165" s="3">
        <v>15</v>
      </c>
      <c r="H165" s="2" t="s">
        <v>37</v>
      </c>
      <c r="I165" s="2" t="s">
        <v>26</v>
      </c>
      <c r="J165" s="1" t="s">
        <v>692</v>
      </c>
      <c r="K165" s="1" t="s">
        <v>693</v>
      </c>
      <c r="L165" s="31" t="s">
        <v>694</v>
      </c>
    </row>
    <row r="166" spans="1:12" ht="41.4">
      <c r="A166" s="6">
        <v>165</v>
      </c>
      <c r="B166" s="1" t="s">
        <v>695</v>
      </c>
      <c r="C166" s="1" t="s">
        <v>667</v>
      </c>
      <c r="D166" s="2" t="s">
        <v>90</v>
      </c>
      <c r="E166" s="3">
        <v>7</v>
      </c>
      <c r="F166" s="3">
        <v>8</v>
      </c>
      <c r="G166" s="3">
        <v>10</v>
      </c>
      <c r="H166" s="2" t="s">
        <v>37</v>
      </c>
      <c r="I166" s="2" t="s">
        <v>26</v>
      </c>
      <c r="J166" s="1" t="s">
        <v>696</v>
      </c>
      <c r="K166" s="1" t="s">
        <v>697</v>
      </c>
      <c r="L166" s="31" t="s">
        <v>698</v>
      </c>
    </row>
    <row r="167" spans="1:12" ht="41.4">
      <c r="A167" s="6">
        <v>166</v>
      </c>
      <c r="B167" s="1" t="s">
        <v>699</v>
      </c>
      <c r="C167" s="1" t="s">
        <v>700</v>
      </c>
      <c r="D167" s="2" t="s">
        <v>90</v>
      </c>
      <c r="E167" s="3">
        <v>4</v>
      </c>
      <c r="F167" s="3">
        <v>4</v>
      </c>
      <c r="G167" s="3">
        <v>5</v>
      </c>
      <c r="H167" s="2" t="s">
        <v>25</v>
      </c>
      <c r="I167" s="2" t="s">
        <v>16</v>
      </c>
      <c r="J167" s="1" t="s">
        <v>701</v>
      </c>
      <c r="K167" s="1" t="s">
        <v>702</v>
      </c>
      <c r="L167" s="31" t="s">
        <v>703</v>
      </c>
    </row>
    <row r="168" spans="1:12" ht="41.4">
      <c r="A168" s="6">
        <v>167</v>
      </c>
      <c r="B168" s="1" t="s">
        <v>704</v>
      </c>
      <c r="C168" s="1" t="s">
        <v>700</v>
      </c>
      <c r="D168" s="2" t="s">
        <v>90</v>
      </c>
      <c r="E168" s="3">
        <v>18</v>
      </c>
      <c r="F168" s="3">
        <v>21</v>
      </c>
      <c r="G168" s="3">
        <v>25</v>
      </c>
      <c r="H168" s="2" t="s">
        <v>37</v>
      </c>
      <c r="I168" s="2" t="s">
        <v>16</v>
      </c>
      <c r="J168" s="1" t="s">
        <v>705</v>
      </c>
      <c r="K168" s="1" t="s">
        <v>706</v>
      </c>
      <c r="L168" s="31" t="s">
        <v>707</v>
      </c>
    </row>
    <row r="169" spans="1:12" ht="41.4">
      <c r="A169" s="6">
        <v>168</v>
      </c>
      <c r="B169" s="1" t="s">
        <v>708</v>
      </c>
      <c r="C169" s="1" t="s">
        <v>700</v>
      </c>
      <c r="D169" s="2" t="s">
        <v>90</v>
      </c>
      <c r="E169" s="3">
        <v>10</v>
      </c>
      <c r="F169" s="3">
        <v>13</v>
      </c>
      <c r="G169" s="3">
        <v>15</v>
      </c>
      <c r="H169" s="2" t="s">
        <v>37</v>
      </c>
      <c r="I169" s="2" t="s">
        <v>16</v>
      </c>
      <c r="J169" s="1" t="s">
        <v>709</v>
      </c>
      <c r="K169" s="1" t="s">
        <v>710</v>
      </c>
      <c r="L169" s="31" t="s">
        <v>711</v>
      </c>
    </row>
    <row r="170" spans="1:12" ht="41.4">
      <c r="A170" s="6">
        <v>169</v>
      </c>
      <c r="B170" s="1" t="s">
        <v>712</v>
      </c>
      <c r="C170" s="1" t="s">
        <v>700</v>
      </c>
      <c r="D170" s="2" t="s">
        <v>90</v>
      </c>
      <c r="E170" s="3">
        <v>10</v>
      </c>
      <c r="F170" s="3">
        <v>13</v>
      </c>
      <c r="G170" s="3">
        <v>15</v>
      </c>
      <c r="H170" s="2" t="s">
        <v>37</v>
      </c>
      <c r="I170" s="2" t="s">
        <v>16</v>
      </c>
      <c r="J170" s="1" t="s">
        <v>713</v>
      </c>
      <c r="K170" s="1" t="s">
        <v>714</v>
      </c>
      <c r="L170" s="31" t="s">
        <v>715</v>
      </c>
    </row>
    <row r="171" spans="1:12" ht="41.4">
      <c r="A171" s="6">
        <v>170</v>
      </c>
      <c r="B171" s="1" t="s">
        <v>716</v>
      </c>
      <c r="C171" s="1" t="s">
        <v>700</v>
      </c>
      <c r="D171" s="2" t="s">
        <v>90</v>
      </c>
      <c r="E171" s="3">
        <v>7</v>
      </c>
      <c r="F171" s="3">
        <v>8</v>
      </c>
      <c r="G171" s="3">
        <v>10</v>
      </c>
      <c r="H171" s="2" t="s">
        <v>37</v>
      </c>
      <c r="I171" s="2" t="s">
        <v>560</v>
      </c>
      <c r="J171" s="1" t="s">
        <v>717</v>
      </c>
      <c r="K171" s="1" t="s">
        <v>718</v>
      </c>
      <c r="L171" s="31" t="s">
        <v>719</v>
      </c>
    </row>
    <row r="172" spans="1:12" ht="41.4">
      <c r="A172" s="6">
        <v>171</v>
      </c>
      <c r="B172" s="1" t="s">
        <v>720</v>
      </c>
      <c r="C172" s="1" t="s">
        <v>700</v>
      </c>
      <c r="D172" s="2" t="s">
        <v>90</v>
      </c>
      <c r="E172" s="3">
        <v>10</v>
      </c>
      <c r="F172" s="3">
        <v>13</v>
      </c>
      <c r="G172" s="3">
        <v>15</v>
      </c>
      <c r="H172" s="2" t="s">
        <v>37</v>
      </c>
      <c r="I172" s="2" t="s">
        <v>133</v>
      </c>
      <c r="J172" s="1" t="s">
        <v>721</v>
      </c>
      <c r="K172" s="1" t="s">
        <v>722</v>
      </c>
      <c r="L172" s="31" t="s">
        <v>723</v>
      </c>
    </row>
    <row r="173" spans="1:12" ht="41.4">
      <c r="A173" s="6">
        <v>172</v>
      </c>
      <c r="B173" s="1" t="s">
        <v>724</v>
      </c>
      <c r="C173" s="1" t="s">
        <v>700</v>
      </c>
      <c r="D173" s="2" t="s">
        <v>90</v>
      </c>
      <c r="E173" s="3">
        <v>4</v>
      </c>
      <c r="F173" s="3">
        <v>4</v>
      </c>
      <c r="G173" s="3">
        <v>5</v>
      </c>
      <c r="H173" s="2" t="s">
        <v>37</v>
      </c>
      <c r="I173" s="2" t="s">
        <v>16</v>
      </c>
      <c r="J173" s="1" t="s">
        <v>725</v>
      </c>
      <c r="K173" s="1" t="s">
        <v>726</v>
      </c>
      <c r="L173" s="31" t="s">
        <v>727</v>
      </c>
    </row>
    <row r="174" spans="1:12" ht="41.4">
      <c r="A174" s="6">
        <v>173</v>
      </c>
      <c r="B174" s="1" t="s">
        <v>728</v>
      </c>
      <c r="C174" s="1" t="s">
        <v>700</v>
      </c>
      <c r="D174" s="2" t="s">
        <v>90</v>
      </c>
      <c r="E174" s="3">
        <v>14</v>
      </c>
      <c r="F174" s="3">
        <v>17</v>
      </c>
      <c r="G174" s="3">
        <v>20</v>
      </c>
      <c r="H174" s="2" t="s">
        <v>37</v>
      </c>
      <c r="I174" s="2" t="s">
        <v>133</v>
      </c>
      <c r="J174" s="1" t="s">
        <v>729</v>
      </c>
      <c r="K174" s="1" t="s">
        <v>730</v>
      </c>
      <c r="L174" s="31" t="s">
        <v>731</v>
      </c>
    </row>
    <row r="175" spans="1:12" ht="41.4">
      <c r="A175" s="6">
        <v>174</v>
      </c>
      <c r="B175" s="1" t="s">
        <v>732</v>
      </c>
      <c r="C175" s="1" t="s">
        <v>733</v>
      </c>
      <c r="D175" s="2" t="s">
        <v>14</v>
      </c>
      <c r="E175" s="3">
        <v>1</v>
      </c>
      <c r="F175" s="3">
        <v>2</v>
      </c>
      <c r="G175" s="3">
        <v>2</v>
      </c>
      <c r="H175" s="2" t="s">
        <v>15</v>
      </c>
      <c r="I175" s="2" t="s">
        <v>174</v>
      </c>
      <c r="J175" s="1" t="s">
        <v>734</v>
      </c>
      <c r="K175" s="1" t="s">
        <v>735</v>
      </c>
      <c r="L175" s="31" t="s">
        <v>736</v>
      </c>
    </row>
    <row r="176" spans="1:12" ht="41.4">
      <c r="A176" s="6">
        <v>175</v>
      </c>
      <c r="B176" s="1" t="s">
        <v>737</v>
      </c>
      <c r="C176" s="1" t="s">
        <v>733</v>
      </c>
      <c r="D176" s="2" t="s">
        <v>36</v>
      </c>
      <c r="E176" s="3">
        <v>4</v>
      </c>
      <c r="F176" s="3">
        <v>4</v>
      </c>
      <c r="G176" s="3">
        <v>5</v>
      </c>
      <c r="H176" s="2" t="s">
        <v>15</v>
      </c>
      <c r="I176" s="2" t="s">
        <v>550</v>
      </c>
      <c r="J176" s="1" t="s">
        <v>738</v>
      </c>
      <c r="K176" s="1" t="s">
        <v>739</v>
      </c>
      <c r="L176" s="31" t="s">
        <v>740</v>
      </c>
    </row>
    <row r="177" spans="1:12" ht="41.4">
      <c r="A177" s="6">
        <v>176</v>
      </c>
      <c r="B177" s="1" t="s">
        <v>741</v>
      </c>
      <c r="C177" s="1" t="s">
        <v>733</v>
      </c>
      <c r="D177" s="2" t="s">
        <v>36</v>
      </c>
      <c r="E177" s="3">
        <v>7</v>
      </c>
      <c r="F177" s="3">
        <v>8</v>
      </c>
      <c r="G177" s="3">
        <v>10</v>
      </c>
      <c r="H177" s="2" t="s">
        <v>15</v>
      </c>
      <c r="I177" s="2" t="s">
        <v>174</v>
      </c>
      <c r="J177" s="1" t="s">
        <v>742</v>
      </c>
      <c r="K177" s="1" t="s">
        <v>743</v>
      </c>
      <c r="L177" s="31" t="s">
        <v>744</v>
      </c>
    </row>
    <row r="178" spans="1:12" ht="41.4">
      <c r="A178" s="6">
        <v>177</v>
      </c>
      <c r="B178" s="1" t="s">
        <v>745</v>
      </c>
      <c r="C178" s="1" t="s">
        <v>733</v>
      </c>
      <c r="D178" s="2" t="s">
        <v>90</v>
      </c>
      <c r="E178" s="3">
        <v>7</v>
      </c>
      <c r="F178" s="3">
        <v>8</v>
      </c>
      <c r="G178" s="3">
        <v>10</v>
      </c>
      <c r="H178" s="2" t="s">
        <v>15</v>
      </c>
      <c r="I178" s="2" t="s">
        <v>174</v>
      </c>
      <c r="J178" s="1" t="s">
        <v>746</v>
      </c>
      <c r="K178" s="1" t="s">
        <v>747</v>
      </c>
      <c r="L178" s="31" t="s">
        <v>748</v>
      </c>
    </row>
    <row r="179" spans="1:12" ht="41.4">
      <c r="A179" s="6">
        <v>178</v>
      </c>
      <c r="B179" s="1" t="s">
        <v>749</v>
      </c>
      <c r="C179" s="1" t="s">
        <v>750</v>
      </c>
      <c r="D179" s="2" t="s">
        <v>14</v>
      </c>
      <c r="E179" s="3">
        <v>2</v>
      </c>
      <c r="F179" s="3">
        <v>3</v>
      </c>
      <c r="G179" s="3">
        <v>3</v>
      </c>
      <c r="H179" s="2" t="s">
        <v>25</v>
      </c>
      <c r="I179" s="2" t="s">
        <v>26</v>
      </c>
      <c r="J179" s="1" t="s">
        <v>751</v>
      </c>
      <c r="K179" s="1" t="s">
        <v>752</v>
      </c>
      <c r="L179" s="31" t="s">
        <v>753</v>
      </c>
    </row>
    <row r="180" spans="1:12" ht="41.4">
      <c r="A180" s="6">
        <v>179</v>
      </c>
      <c r="B180" s="1" t="s">
        <v>754</v>
      </c>
      <c r="C180" s="1" t="s">
        <v>750</v>
      </c>
      <c r="D180" s="2" t="s">
        <v>14</v>
      </c>
      <c r="E180" s="3">
        <v>4</v>
      </c>
      <c r="F180" s="3">
        <v>4</v>
      </c>
      <c r="G180" s="3">
        <v>5</v>
      </c>
      <c r="H180" s="2" t="s">
        <v>37</v>
      </c>
      <c r="I180" s="2" t="s">
        <v>133</v>
      </c>
      <c r="J180" s="1" t="s">
        <v>755</v>
      </c>
      <c r="K180" s="1" t="s">
        <v>756</v>
      </c>
      <c r="L180" s="31" t="s">
        <v>757</v>
      </c>
    </row>
    <row r="181" spans="1:12" ht="41.4">
      <c r="A181" s="6">
        <v>180</v>
      </c>
      <c r="B181" s="1" t="s">
        <v>758</v>
      </c>
      <c r="C181" s="1" t="s">
        <v>750</v>
      </c>
      <c r="D181" s="2" t="s">
        <v>36</v>
      </c>
      <c r="E181" s="3">
        <v>7</v>
      </c>
      <c r="F181" s="3">
        <v>8</v>
      </c>
      <c r="G181" s="3">
        <v>10</v>
      </c>
      <c r="H181" s="2" t="s">
        <v>37</v>
      </c>
      <c r="I181" s="2" t="s">
        <v>16</v>
      </c>
      <c r="J181" s="1" t="s">
        <v>759</v>
      </c>
      <c r="K181" s="1" t="s">
        <v>760</v>
      </c>
      <c r="L181" s="31" t="s">
        <v>761</v>
      </c>
    </row>
    <row r="182" spans="1:12" ht="41.4">
      <c r="A182" s="6">
        <v>181</v>
      </c>
      <c r="B182" s="1" t="s">
        <v>762</v>
      </c>
      <c r="C182" s="1" t="s">
        <v>750</v>
      </c>
      <c r="D182" s="2" t="s">
        <v>36</v>
      </c>
      <c r="E182" s="3">
        <v>6</v>
      </c>
      <c r="F182" s="3">
        <v>7</v>
      </c>
      <c r="G182" s="3">
        <v>8</v>
      </c>
      <c r="H182" s="2" t="s">
        <v>37</v>
      </c>
      <c r="I182" s="2" t="s">
        <v>16</v>
      </c>
      <c r="J182" s="1" t="s">
        <v>763</v>
      </c>
      <c r="K182" s="1" t="s">
        <v>764</v>
      </c>
      <c r="L182" s="31" t="s">
        <v>765</v>
      </c>
    </row>
    <row r="183" spans="1:12" ht="41.4">
      <c r="A183" s="6">
        <v>182</v>
      </c>
      <c r="B183" s="1" t="s">
        <v>766</v>
      </c>
      <c r="C183" s="1" t="s">
        <v>750</v>
      </c>
      <c r="D183" s="2" t="s">
        <v>36</v>
      </c>
      <c r="E183" s="3">
        <v>7</v>
      </c>
      <c r="F183" s="3">
        <v>8</v>
      </c>
      <c r="G183" s="3">
        <v>10</v>
      </c>
      <c r="H183" s="2" t="s">
        <v>37</v>
      </c>
      <c r="I183" s="2" t="s">
        <v>133</v>
      </c>
      <c r="J183" s="1" t="s">
        <v>767</v>
      </c>
      <c r="K183" s="1" t="s">
        <v>768</v>
      </c>
      <c r="L183" s="31" t="s">
        <v>769</v>
      </c>
    </row>
    <row r="184" spans="1:12" ht="41.4">
      <c r="A184" s="6">
        <v>183</v>
      </c>
      <c r="B184" s="1" t="s">
        <v>770</v>
      </c>
      <c r="C184" s="1" t="s">
        <v>750</v>
      </c>
      <c r="D184" s="2" t="s">
        <v>36</v>
      </c>
      <c r="E184" s="3">
        <v>4</v>
      </c>
      <c r="F184" s="3">
        <v>4</v>
      </c>
      <c r="G184" s="3">
        <v>5</v>
      </c>
      <c r="H184" s="2" t="s">
        <v>25</v>
      </c>
      <c r="I184" s="2" t="s">
        <v>16</v>
      </c>
      <c r="J184" s="1" t="s">
        <v>771</v>
      </c>
      <c r="K184" s="1" t="s">
        <v>772</v>
      </c>
      <c r="L184" s="31" t="s">
        <v>773</v>
      </c>
    </row>
    <row r="185" spans="1:12" ht="41.4">
      <c r="A185" s="6">
        <v>184</v>
      </c>
      <c r="B185" s="1" t="s">
        <v>774</v>
      </c>
      <c r="C185" s="1" t="s">
        <v>750</v>
      </c>
      <c r="D185" s="2" t="s">
        <v>36</v>
      </c>
      <c r="E185" s="3">
        <v>4</v>
      </c>
      <c r="F185" s="3">
        <v>4</v>
      </c>
      <c r="G185" s="3">
        <v>5</v>
      </c>
      <c r="H185" s="2" t="s">
        <v>37</v>
      </c>
      <c r="I185" s="2" t="s">
        <v>16</v>
      </c>
      <c r="J185" s="1" t="s">
        <v>775</v>
      </c>
      <c r="K185" s="1" t="s">
        <v>776</v>
      </c>
      <c r="L185" s="31" t="s">
        <v>777</v>
      </c>
    </row>
    <row r="186" spans="1:12" ht="41.4">
      <c r="A186" s="6">
        <v>185</v>
      </c>
      <c r="B186" s="1" t="s">
        <v>778</v>
      </c>
      <c r="C186" s="1" t="s">
        <v>750</v>
      </c>
      <c r="D186" s="2" t="s">
        <v>36</v>
      </c>
      <c r="E186" s="3">
        <v>7</v>
      </c>
      <c r="F186" s="3">
        <v>8</v>
      </c>
      <c r="G186" s="3">
        <v>10</v>
      </c>
      <c r="H186" s="2" t="s">
        <v>37</v>
      </c>
      <c r="I186" s="2" t="s">
        <v>133</v>
      </c>
      <c r="J186" s="1" t="s">
        <v>779</v>
      </c>
      <c r="K186" s="1" t="s">
        <v>780</v>
      </c>
      <c r="L186" s="31" t="s">
        <v>781</v>
      </c>
    </row>
    <row r="187" spans="1:12" ht="41.4">
      <c r="A187" s="6">
        <v>186</v>
      </c>
      <c r="B187" s="1" t="s">
        <v>782</v>
      </c>
      <c r="C187" s="1" t="s">
        <v>750</v>
      </c>
      <c r="D187" s="2" t="s">
        <v>90</v>
      </c>
      <c r="E187" s="3">
        <v>7</v>
      </c>
      <c r="F187" s="3">
        <v>8</v>
      </c>
      <c r="G187" s="3">
        <v>10</v>
      </c>
      <c r="H187" s="2" t="s">
        <v>15</v>
      </c>
      <c r="I187" s="2" t="s">
        <v>133</v>
      </c>
      <c r="J187" s="1" t="s">
        <v>783</v>
      </c>
      <c r="K187" s="1" t="s">
        <v>784</v>
      </c>
      <c r="L187" s="31" t="s">
        <v>785</v>
      </c>
    </row>
    <row r="188" spans="1:12" ht="41.4">
      <c r="A188" s="6">
        <v>187</v>
      </c>
      <c r="B188" s="1" t="s">
        <v>786</v>
      </c>
      <c r="C188" s="1" t="s">
        <v>750</v>
      </c>
      <c r="D188" s="2" t="s">
        <v>90</v>
      </c>
      <c r="E188" s="3">
        <v>7</v>
      </c>
      <c r="F188" s="3">
        <v>8</v>
      </c>
      <c r="G188" s="3">
        <v>10</v>
      </c>
      <c r="H188" s="2" t="s">
        <v>37</v>
      </c>
      <c r="I188" s="2" t="s">
        <v>16</v>
      </c>
      <c r="J188" s="1" t="s">
        <v>787</v>
      </c>
      <c r="K188" s="1" t="s">
        <v>788</v>
      </c>
      <c r="L188" s="31" t="s">
        <v>789</v>
      </c>
    </row>
    <row r="189" spans="1:12" ht="41.4">
      <c r="A189" s="6">
        <v>188</v>
      </c>
      <c r="B189" s="1" t="s">
        <v>790</v>
      </c>
      <c r="C189" s="1" t="s">
        <v>791</v>
      </c>
      <c r="D189" s="2" t="s">
        <v>14</v>
      </c>
      <c r="E189" s="3">
        <v>2</v>
      </c>
      <c r="F189" s="3">
        <v>3</v>
      </c>
      <c r="G189" s="3">
        <v>3</v>
      </c>
      <c r="H189" s="2" t="s">
        <v>15</v>
      </c>
      <c r="I189" s="2" t="s">
        <v>174</v>
      </c>
      <c r="J189" s="1" t="s">
        <v>792</v>
      </c>
      <c r="K189" s="1" t="s">
        <v>793</v>
      </c>
      <c r="L189" s="31" t="s">
        <v>794</v>
      </c>
    </row>
    <row r="190" spans="1:12" ht="41.4">
      <c r="A190" s="6">
        <v>189</v>
      </c>
      <c r="B190" s="1" t="s">
        <v>795</v>
      </c>
      <c r="C190" s="1" t="s">
        <v>791</v>
      </c>
      <c r="D190" s="2" t="s">
        <v>36</v>
      </c>
      <c r="E190" s="3">
        <v>7</v>
      </c>
      <c r="F190" s="3">
        <v>8</v>
      </c>
      <c r="G190" s="3">
        <v>10</v>
      </c>
      <c r="H190" s="2" t="s">
        <v>37</v>
      </c>
      <c r="I190" s="2" t="s">
        <v>174</v>
      </c>
      <c r="J190" s="1" t="s">
        <v>796</v>
      </c>
      <c r="K190" s="1" t="s">
        <v>797</v>
      </c>
      <c r="L190" s="31" t="s">
        <v>798</v>
      </c>
    </row>
    <row r="191" spans="1:12" ht="41.4">
      <c r="A191" s="6">
        <v>190</v>
      </c>
      <c r="B191" s="1" t="s">
        <v>799</v>
      </c>
      <c r="C191" s="1" t="s">
        <v>791</v>
      </c>
      <c r="D191" s="2" t="s">
        <v>36</v>
      </c>
      <c r="E191" s="3">
        <v>4</v>
      </c>
      <c r="F191" s="3">
        <v>4</v>
      </c>
      <c r="G191" s="3">
        <v>5</v>
      </c>
      <c r="H191" s="2" t="s">
        <v>15</v>
      </c>
      <c r="I191" s="2" t="s">
        <v>174</v>
      </c>
      <c r="J191" s="1" t="s">
        <v>800</v>
      </c>
      <c r="K191" s="1" t="s">
        <v>801</v>
      </c>
      <c r="L191" s="31" t="s">
        <v>802</v>
      </c>
    </row>
    <row r="192" spans="1:12" ht="41.4">
      <c r="A192" s="8">
        <v>191</v>
      </c>
      <c r="B192" s="9" t="s">
        <v>803</v>
      </c>
      <c r="C192" s="9" t="s">
        <v>791</v>
      </c>
      <c r="D192" s="10" t="s">
        <v>90</v>
      </c>
      <c r="E192" s="11">
        <v>4</v>
      </c>
      <c r="F192" s="11">
        <v>4</v>
      </c>
      <c r="G192" s="11">
        <v>5</v>
      </c>
      <c r="H192" s="10" t="s">
        <v>31</v>
      </c>
      <c r="I192" s="10" t="s">
        <v>174</v>
      </c>
      <c r="J192" s="9" t="s">
        <v>804</v>
      </c>
      <c r="K192" s="9" t="s">
        <v>805</v>
      </c>
      <c r="L192" s="32" t="s">
        <v>806</v>
      </c>
    </row>
  </sheetData>
  <dataValidations count="3">
    <dataValidation type="list" sqref="D2:D192">
      <formula1>"Foundation,Growth,Authority"</formula1>
    </dataValidation>
    <dataValidation type="list" sqref="H2:H192">
      <formula1>"One-time,Per item,Weekly,Monthly"</formula1>
    </dataValidation>
    <dataValidation type="list" sqref="I2:I192">
      <formula1>"Discovery &amp; Reach,Education &amp; Consideration,Trust &amp; Decision Support,Enquiry &amp; Booking Conversion,Nurture &amp; Retention,Measurement &amp; Optimization"</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dimension ref="A1:F27"/>
  <sheetViews>
    <sheetView workbookViewId="0"/>
  </sheetViews>
  <sheetFormatPr defaultRowHeight="13.8"/>
  <cols>
    <col min="1" max="1" width="34" customWidth="1"/>
    <col min="2" max="2" width="35" customWidth="1"/>
    <col min="3" max="4" width="44" customWidth="1"/>
    <col min="5" max="5" width="38" customWidth="1"/>
    <col min="6" max="6" width="40" customWidth="1"/>
  </cols>
  <sheetData>
    <row r="1" spans="1:6" ht="21">
      <c r="A1" s="29" t="s">
        <v>807</v>
      </c>
      <c r="B1" s="29"/>
      <c r="C1" s="29"/>
      <c r="D1" s="29"/>
      <c r="E1" s="29"/>
      <c r="F1" s="29"/>
    </row>
    <row r="3" spans="1:6">
      <c r="A3" s="13" t="s">
        <v>808</v>
      </c>
      <c r="B3" s="14" t="s">
        <v>809</v>
      </c>
    </row>
    <row r="4" spans="1:6">
      <c r="A4" s="19" t="s">
        <v>810</v>
      </c>
      <c r="B4" s="7" t="s">
        <v>811</v>
      </c>
    </row>
    <row r="5" spans="1:6">
      <c r="A5" s="19" t="s">
        <v>812</v>
      </c>
      <c r="B5" s="7" t="s">
        <v>813</v>
      </c>
    </row>
    <row r="6" spans="1:6">
      <c r="A6" s="19" t="s">
        <v>814</v>
      </c>
      <c r="B6" s="7" t="s">
        <v>815</v>
      </c>
    </row>
    <row r="7" spans="1:6">
      <c r="A7" s="19" t="s">
        <v>816</v>
      </c>
      <c r="B7" s="7">
        <v>191</v>
      </c>
    </row>
    <row r="8" spans="1:6">
      <c r="A8" s="19" t="s">
        <v>817</v>
      </c>
      <c r="B8" s="7">
        <v>12</v>
      </c>
    </row>
    <row r="9" spans="1:6">
      <c r="A9" s="19" t="s">
        <v>818</v>
      </c>
      <c r="B9" s="7" t="s">
        <v>819</v>
      </c>
    </row>
    <row r="10" spans="1:6" ht="27.6">
      <c r="A10" s="19" t="s">
        <v>820</v>
      </c>
      <c r="B10" s="7" t="s">
        <v>821</v>
      </c>
    </row>
    <row r="11" spans="1:6" ht="27.6">
      <c r="A11" s="19" t="s">
        <v>822</v>
      </c>
      <c r="B11" s="7" t="s">
        <v>823</v>
      </c>
    </row>
    <row r="12" spans="1:6">
      <c r="A12" s="19" t="s">
        <v>824</v>
      </c>
      <c r="B12" s="7">
        <v>191</v>
      </c>
    </row>
    <row r="13" spans="1:6" ht="82.8">
      <c r="A13" s="20" t="s">
        <v>825</v>
      </c>
      <c r="B13" s="12" t="s">
        <v>826</v>
      </c>
    </row>
    <row r="15" spans="1:6">
      <c r="A15" s="21" t="s">
        <v>827</v>
      </c>
      <c r="B15" s="22" t="s">
        <v>828</v>
      </c>
      <c r="C15" s="22" t="s">
        <v>829</v>
      </c>
      <c r="D15" s="22" t="s">
        <v>830</v>
      </c>
      <c r="E15" s="22" t="s">
        <v>831</v>
      </c>
      <c r="F15" s="23" t="s">
        <v>832</v>
      </c>
    </row>
    <row r="16" spans="1:6" ht="27.6">
      <c r="A16" s="19" t="s">
        <v>0</v>
      </c>
      <c r="B16" s="1" t="s">
        <v>833</v>
      </c>
      <c r="C16" s="1" t="s">
        <v>834</v>
      </c>
      <c r="D16" s="1" t="s">
        <v>835</v>
      </c>
      <c r="E16" s="1" t="s">
        <v>836</v>
      </c>
      <c r="F16" s="7" t="s">
        <v>837</v>
      </c>
    </row>
    <row r="17" spans="1:6" ht="27.6">
      <c r="A17" s="19" t="s">
        <v>1</v>
      </c>
      <c r="B17" s="1" t="s">
        <v>838</v>
      </c>
      <c r="C17" s="1" t="s">
        <v>834</v>
      </c>
      <c r="D17" s="1" t="s">
        <v>839</v>
      </c>
      <c r="E17" s="1" t="s">
        <v>840</v>
      </c>
      <c r="F17" s="7" t="s">
        <v>12</v>
      </c>
    </row>
    <row r="18" spans="1:6" ht="27.6">
      <c r="A18" s="19" t="s">
        <v>2</v>
      </c>
      <c r="B18" s="1" t="s">
        <v>838</v>
      </c>
      <c r="C18" s="1" t="s">
        <v>834</v>
      </c>
      <c r="D18" s="1" t="s">
        <v>841</v>
      </c>
      <c r="E18" s="1" t="s">
        <v>842</v>
      </c>
      <c r="F18" s="7" t="s">
        <v>13</v>
      </c>
    </row>
    <row r="19" spans="1:6">
      <c r="A19" s="19" t="s">
        <v>3</v>
      </c>
      <c r="B19" s="1" t="s">
        <v>838</v>
      </c>
      <c r="C19" s="1" t="s">
        <v>834</v>
      </c>
      <c r="D19" s="1" t="s">
        <v>843</v>
      </c>
      <c r="E19" s="1" t="s">
        <v>844</v>
      </c>
      <c r="F19" s="7" t="s">
        <v>14</v>
      </c>
    </row>
    <row r="20" spans="1:6">
      <c r="A20" s="19" t="s">
        <v>4</v>
      </c>
      <c r="B20" s="1" t="s">
        <v>845</v>
      </c>
      <c r="C20" s="1" t="s">
        <v>834</v>
      </c>
      <c r="D20" s="1" t="s">
        <v>846</v>
      </c>
      <c r="E20" s="1" t="s">
        <v>847</v>
      </c>
      <c r="F20" s="7" t="s">
        <v>848</v>
      </c>
    </row>
    <row r="21" spans="1:6" ht="27.6">
      <c r="A21" s="19" t="s">
        <v>5</v>
      </c>
      <c r="B21" s="1" t="s">
        <v>845</v>
      </c>
      <c r="C21" s="1" t="s">
        <v>834</v>
      </c>
      <c r="D21" s="1" t="s">
        <v>849</v>
      </c>
      <c r="E21" s="1" t="s">
        <v>847</v>
      </c>
      <c r="F21" s="7" t="s">
        <v>850</v>
      </c>
    </row>
    <row r="22" spans="1:6">
      <c r="A22" s="19" t="s">
        <v>6</v>
      </c>
      <c r="B22" s="1" t="s">
        <v>845</v>
      </c>
      <c r="C22" s="1" t="s">
        <v>834</v>
      </c>
      <c r="D22" s="1" t="s">
        <v>851</v>
      </c>
      <c r="E22" s="1" t="s">
        <v>847</v>
      </c>
      <c r="F22" s="7" t="s">
        <v>850</v>
      </c>
    </row>
    <row r="23" spans="1:6">
      <c r="A23" s="19" t="s">
        <v>7</v>
      </c>
      <c r="B23" s="1" t="s">
        <v>838</v>
      </c>
      <c r="C23" s="1" t="s">
        <v>834</v>
      </c>
      <c r="D23" s="1" t="s">
        <v>852</v>
      </c>
      <c r="E23" s="1" t="s">
        <v>853</v>
      </c>
      <c r="F23" s="7" t="s">
        <v>15</v>
      </c>
    </row>
    <row r="24" spans="1:6" ht="27.6">
      <c r="A24" s="19" t="s">
        <v>8</v>
      </c>
      <c r="B24" s="1" t="s">
        <v>838</v>
      </c>
      <c r="C24" s="1" t="s">
        <v>834</v>
      </c>
      <c r="D24" s="1" t="s">
        <v>854</v>
      </c>
      <c r="E24" s="1" t="s">
        <v>855</v>
      </c>
      <c r="F24" s="7" t="s">
        <v>16</v>
      </c>
    </row>
    <row r="25" spans="1:6" ht="27.6">
      <c r="A25" s="19" t="s">
        <v>9</v>
      </c>
      <c r="B25" s="1" t="s">
        <v>838</v>
      </c>
      <c r="C25" s="1" t="s">
        <v>834</v>
      </c>
      <c r="D25" s="1" t="s">
        <v>856</v>
      </c>
      <c r="E25" s="1" t="s">
        <v>840</v>
      </c>
      <c r="F25" s="7" t="s">
        <v>857</v>
      </c>
    </row>
    <row r="26" spans="1:6" ht="27.6">
      <c r="A26" s="19" t="s">
        <v>10</v>
      </c>
      <c r="B26" s="1" t="s">
        <v>838</v>
      </c>
      <c r="C26" s="1" t="s">
        <v>834</v>
      </c>
      <c r="D26" s="1" t="s">
        <v>858</v>
      </c>
      <c r="E26" s="1" t="s">
        <v>840</v>
      </c>
      <c r="F26" s="7" t="s">
        <v>859</v>
      </c>
    </row>
    <row r="27" spans="1:6" ht="41.4">
      <c r="A27" s="20" t="s">
        <v>11</v>
      </c>
      <c r="B27" s="9" t="s">
        <v>838</v>
      </c>
      <c r="C27" s="9" t="s">
        <v>834</v>
      </c>
      <c r="D27" s="9" t="s">
        <v>860</v>
      </c>
      <c r="E27" s="9" t="s">
        <v>861</v>
      </c>
      <c r="F27" s="12" t="s">
        <v>862</v>
      </c>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41"/>
  <sheetViews>
    <sheetView workbookViewId="0"/>
  </sheetViews>
  <sheetFormatPr defaultRowHeight="13.8"/>
  <cols>
    <col min="1" max="1" width="8" customWidth="1"/>
    <col min="2" max="2" width="42" customWidth="1"/>
    <col min="3" max="3" width="30" customWidth="1"/>
    <col min="4" max="4" width="15" customWidth="1"/>
    <col min="5" max="5" width="28" customWidth="1"/>
    <col min="6" max="6" width="16" customWidth="1"/>
    <col min="7" max="7" width="20" customWidth="1"/>
    <col min="8" max="8" width="10" customWidth="1"/>
    <col min="9" max="9" width="18" customWidth="1"/>
    <col min="10" max="10" width="16" customWidth="1"/>
  </cols>
  <sheetData>
    <row r="1" spans="1:10" ht="21">
      <c r="A1" s="29" t="s">
        <v>863</v>
      </c>
      <c r="B1" s="29"/>
      <c r="C1" s="29"/>
      <c r="D1" s="29"/>
      <c r="E1" s="29"/>
      <c r="F1" s="29"/>
      <c r="G1" s="29"/>
      <c r="H1" s="29"/>
      <c r="I1" s="29"/>
      <c r="J1" s="29"/>
    </row>
    <row r="2" spans="1:10">
      <c r="A2" s="26" t="s">
        <v>864</v>
      </c>
      <c r="B2" t="s">
        <v>865</v>
      </c>
    </row>
    <row r="3" spans="1:10">
      <c r="A3" s="26" t="s">
        <v>866</v>
      </c>
      <c r="B3" t="s">
        <v>867</v>
      </c>
    </row>
    <row r="4" spans="1:10">
      <c r="A4" s="26" t="s">
        <v>868</v>
      </c>
      <c r="B4" t="s">
        <v>869</v>
      </c>
    </row>
    <row r="6" spans="1:10" ht="27.6">
      <c r="A6" s="21" t="s">
        <v>870</v>
      </c>
      <c r="B6" s="22" t="s">
        <v>1</v>
      </c>
      <c r="C6" s="22" t="s">
        <v>2</v>
      </c>
      <c r="D6" s="22" t="s">
        <v>3</v>
      </c>
      <c r="E6" s="22" t="s">
        <v>871</v>
      </c>
      <c r="F6" s="22" t="s">
        <v>7</v>
      </c>
      <c r="G6" s="22" t="s">
        <v>872</v>
      </c>
      <c r="H6" s="22" t="s">
        <v>873</v>
      </c>
      <c r="I6" s="22" t="s">
        <v>874</v>
      </c>
      <c r="J6" s="23" t="s">
        <v>875</v>
      </c>
    </row>
    <row r="7" spans="1:10">
      <c r="A7" s="15">
        <v>1</v>
      </c>
      <c r="B7" s="1"/>
      <c r="C7" s="1" t="str">
        <f>IFERROR(VLOOKUP(B7,'Microservice Catalogue'!$B$2:$I$192,2,FALSE),"")</f>
        <v/>
      </c>
      <c r="D7" s="1" t="str">
        <f>IFERROR(VLOOKUP(B7,'Microservice Catalogue'!$B$2:$I$192,3,FALSE),"")</f>
        <v/>
      </c>
      <c r="E7" s="1" t="str">
        <f>IFERROR(VLOOKUP(B7,'Microservice Catalogue'!$B$2:$I$192,8,FALSE),"")</f>
        <v/>
      </c>
      <c r="F7" s="24" t="str">
        <f>IFERROR(VLOOKUP(B7,'Microservice Catalogue'!$B$2:$I$192,7,FALSE),"")</f>
        <v/>
      </c>
      <c r="G7" s="27" t="str">
        <f>IF(B7="","",IF($B$2="Dr. Garcia Community Member",VLOOKUP(B7,'Microservice Catalogue'!$B$2:$I$192,4,FALSE),IF($B$2="Dr. Garcia Student",VLOOKUP(B7,'Microservice Catalogue'!$B$2:$I$192,5,FALSE),VLOOKUP(B7,'Microservice Catalogue'!$B$2:$I$192,6,FALSE))))</f>
        <v/>
      </c>
      <c r="H7" s="24">
        <v>1</v>
      </c>
      <c r="I7" s="27" t="str">
        <f t="shared" ref="I7:I36" si="0">IF(OR(G7="",H7=""),"",G7*H7)</f>
        <v/>
      </c>
      <c r="J7" s="16" t="str">
        <f t="shared" ref="J7:J36" si="1">IF(D7="","",IF(OR(AND(D7="Foundation",$B$3="Beginning Stage — Foundation"),AND(D7="Growth",$B$3="Intermediate Stage — Growth"),AND(D7="Authority",$B$3="Advanced Stage — Authority")),"Matches","Different stage"))</f>
        <v/>
      </c>
    </row>
    <row r="8" spans="1:10">
      <c r="A8" s="15">
        <v>2</v>
      </c>
      <c r="B8" s="1"/>
      <c r="C8" s="1" t="str">
        <f>IFERROR(VLOOKUP(B8,'Microservice Catalogue'!$B$2:$I$192,2,FALSE),"")</f>
        <v/>
      </c>
      <c r="D8" s="1" t="str">
        <f>IFERROR(VLOOKUP(B8,'Microservice Catalogue'!$B$2:$I$192,3,FALSE),"")</f>
        <v/>
      </c>
      <c r="E8" s="1" t="str">
        <f>IFERROR(VLOOKUP(B8,'Microservice Catalogue'!$B$2:$I$192,8,FALSE),"")</f>
        <v/>
      </c>
      <c r="F8" s="24" t="str">
        <f>IFERROR(VLOOKUP(B8,'Microservice Catalogue'!$B$2:$I$192,7,FALSE),"")</f>
        <v/>
      </c>
      <c r="G8" s="27" t="str">
        <f>IF(B8="","",IF($B$2="Dr. Garcia Community Member",VLOOKUP(B8,'Microservice Catalogue'!$B$2:$I$192,4,FALSE),IF($B$2="Dr. Garcia Student",VLOOKUP(B8,'Microservice Catalogue'!$B$2:$I$192,5,FALSE),VLOOKUP(B8,'Microservice Catalogue'!$B$2:$I$192,6,FALSE))))</f>
        <v/>
      </c>
      <c r="H8" s="24">
        <v>1</v>
      </c>
      <c r="I8" s="27" t="str">
        <f t="shared" si="0"/>
        <v/>
      </c>
      <c r="J8" s="16" t="str">
        <f t="shared" si="1"/>
        <v/>
      </c>
    </row>
    <row r="9" spans="1:10">
      <c r="A9" s="15">
        <v>3</v>
      </c>
      <c r="B9" s="1"/>
      <c r="C9" s="1" t="str">
        <f>IFERROR(VLOOKUP(B9,'Microservice Catalogue'!$B$2:$I$192,2,FALSE),"")</f>
        <v/>
      </c>
      <c r="D9" s="1" t="str">
        <f>IFERROR(VLOOKUP(B9,'Microservice Catalogue'!$B$2:$I$192,3,FALSE),"")</f>
        <v/>
      </c>
      <c r="E9" s="1" t="str">
        <f>IFERROR(VLOOKUP(B9,'Microservice Catalogue'!$B$2:$I$192,8,FALSE),"")</f>
        <v/>
      </c>
      <c r="F9" s="24" t="str">
        <f>IFERROR(VLOOKUP(B9,'Microservice Catalogue'!$B$2:$I$192,7,FALSE),"")</f>
        <v/>
      </c>
      <c r="G9" s="27" t="str">
        <f>IF(B9="","",IF($B$2="Dr. Garcia Community Member",VLOOKUP(B9,'Microservice Catalogue'!$B$2:$I$192,4,FALSE),IF($B$2="Dr. Garcia Student",VLOOKUP(B9,'Microservice Catalogue'!$B$2:$I$192,5,FALSE),VLOOKUP(B9,'Microservice Catalogue'!$B$2:$I$192,6,FALSE))))</f>
        <v/>
      </c>
      <c r="H9" s="24">
        <v>1</v>
      </c>
      <c r="I9" s="27" t="str">
        <f t="shared" si="0"/>
        <v/>
      </c>
      <c r="J9" s="16" t="str">
        <f t="shared" si="1"/>
        <v/>
      </c>
    </row>
    <row r="10" spans="1:10">
      <c r="A10" s="15">
        <v>4</v>
      </c>
      <c r="B10" s="1"/>
      <c r="C10" s="1" t="str">
        <f>IFERROR(VLOOKUP(B10,'Microservice Catalogue'!$B$2:$I$192,2,FALSE),"")</f>
        <v/>
      </c>
      <c r="D10" s="1" t="str">
        <f>IFERROR(VLOOKUP(B10,'Microservice Catalogue'!$B$2:$I$192,3,FALSE),"")</f>
        <v/>
      </c>
      <c r="E10" s="1" t="str">
        <f>IFERROR(VLOOKUP(B10,'Microservice Catalogue'!$B$2:$I$192,8,FALSE),"")</f>
        <v/>
      </c>
      <c r="F10" s="24" t="str">
        <f>IFERROR(VLOOKUP(B10,'Microservice Catalogue'!$B$2:$I$192,7,FALSE),"")</f>
        <v/>
      </c>
      <c r="G10" s="27" t="str">
        <f>IF(B10="","",IF($B$2="Dr. Garcia Community Member",VLOOKUP(B10,'Microservice Catalogue'!$B$2:$I$192,4,FALSE),IF($B$2="Dr. Garcia Student",VLOOKUP(B10,'Microservice Catalogue'!$B$2:$I$192,5,FALSE),VLOOKUP(B10,'Microservice Catalogue'!$B$2:$I$192,6,FALSE))))</f>
        <v/>
      </c>
      <c r="H10" s="24">
        <v>1</v>
      </c>
      <c r="I10" s="27" t="str">
        <f t="shared" si="0"/>
        <v/>
      </c>
      <c r="J10" s="16" t="str">
        <f t="shared" si="1"/>
        <v/>
      </c>
    </row>
    <row r="11" spans="1:10">
      <c r="A11" s="15">
        <v>5</v>
      </c>
      <c r="B11" s="1"/>
      <c r="C11" s="1" t="str">
        <f>IFERROR(VLOOKUP(B11,'Microservice Catalogue'!$B$2:$I$192,2,FALSE),"")</f>
        <v/>
      </c>
      <c r="D11" s="1" t="str">
        <f>IFERROR(VLOOKUP(B11,'Microservice Catalogue'!$B$2:$I$192,3,FALSE),"")</f>
        <v/>
      </c>
      <c r="E11" s="1" t="str">
        <f>IFERROR(VLOOKUP(B11,'Microservice Catalogue'!$B$2:$I$192,8,FALSE),"")</f>
        <v/>
      </c>
      <c r="F11" s="24" t="str">
        <f>IFERROR(VLOOKUP(B11,'Microservice Catalogue'!$B$2:$I$192,7,FALSE),"")</f>
        <v/>
      </c>
      <c r="G11" s="27" t="str">
        <f>IF(B11="","",IF($B$2="Dr. Garcia Community Member",VLOOKUP(B11,'Microservice Catalogue'!$B$2:$I$192,4,FALSE),IF($B$2="Dr. Garcia Student",VLOOKUP(B11,'Microservice Catalogue'!$B$2:$I$192,5,FALSE),VLOOKUP(B11,'Microservice Catalogue'!$B$2:$I$192,6,FALSE))))</f>
        <v/>
      </c>
      <c r="H11" s="24">
        <v>1</v>
      </c>
      <c r="I11" s="27" t="str">
        <f t="shared" si="0"/>
        <v/>
      </c>
      <c r="J11" s="16" t="str">
        <f t="shared" si="1"/>
        <v/>
      </c>
    </row>
    <row r="12" spans="1:10">
      <c r="A12" s="15">
        <v>6</v>
      </c>
      <c r="B12" s="1"/>
      <c r="C12" s="1" t="str">
        <f>IFERROR(VLOOKUP(B12,'Microservice Catalogue'!$B$2:$I$192,2,FALSE),"")</f>
        <v/>
      </c>
      <c r="D12" s="1" t="str">
        <f>IFERROR(VLOOKUP(B12,'Microservice Catalogue'!$B$2:$I$192,3,FALSE),"")</f>
        <v/>
      </c>
      <c r="E12" s="1" t="str">
        <f>IFERROR(VLOOKUP(B12,'Microservice Catalogue'!$B$2:$I$192,8,FALSE),"")</f>
        <v/>
      </c>
      <c r="F12" s="24" t="str">
        <f>IFERROR(VLOOKUP(B12,'Microservice Catalogue'!$B$2:$I$192,7,FALSE),"")</f>
        <v/>
      </c>
      <c r="G12" s="27" t="str">
        <f>IF(B12="","",IF($B$2="Dr. Garcia Community Member",VLOOKUP(B12,'Microservice Catalogue'!$B$2:$I$192,4,FALSE),IF($B$2="Dr. Garcia Student",VLOOKUP(B12,'Microservice Catalogue'!$B$2:$I$192,5,FALSE),VLOOKUP(B12,'Microservice Catalogue'!$B$2:$I$192,6,FALSE))))</f>
        <v/>
      </c>
      <c r="H12" s="24">
        <v>1</v>
      </c>
      <c r="I12" s="27" t="str">
        <f t="shared" si="0"/>
        <v/>
      </c>
      <c r="J12" s="16" t="str">
        <f t="shared" si="1"/>
        <v/>
      </c>
    </row>
    <row r="13" spans="1:10">
      <c r="A13" s="15">
        <v>7</v>
      </c>
      <c r="B13" s="1"/>
      <c r="C13" s="1" t="str">
        <f>IFERROR(VLOOKUP(B13,'Microservice Catalogue'!$B$2:$I$192,2,FALSE),"")</f>
        <v/>
      </c>
      <c r="D13" s="1" t="str">
        <f>IFERROR(VLOOKUP(B13,'Microservice Catalogue'!$B$2:$I$192,3,FALSE),"")</f>
        <v/>
      </c>
      <c r="E13" s="1" t="str">
        <f>IFERROR(VLOOKUP(B13,'Microservice Catalogue'!$B$2:$I$192,8,FALSE),"")</f>
        <v/>
      </c>
      <c r="F13" s="24" t="str">
        <f>IFERROR(VLOOKUP(B13,'Microservice Catalogue'!$B$2:$I$192,7,FALSE),"")</f>
        <v/>
      </c>
      <c r="G13" s="27" t="str">
        <f>IF(B13="","",IF($B$2="Dr. Garcia Community Member",VLOOKUP(B13,'Microservice Catalogue'!$B$2:$I$192,4,FALSE),IF($B$2="Dr. Garcia Student",VLOOKUP(B13,'Microservice Catalogue'!$B$2:$I$192,5,FALSE),VLOOKUP(B13,'Microservice Catalogue'!$B$2:$I$192,6,FALSE))))</f>
        <v/>
      </c>
      <c r="H13" s="24">
        <v>1</v>
      </c>
      <c r="I13" s="27" t="str">
        <f t="shared" si="0"/>
        <v/>
      </c>
      <c r="J13" s="16" t="str">
        <f t="shared" si="1"/>
        <v/>
      </c>
    </row>
    <row r="14" spans="1:10">
      <c r="A14" s="15">
        <v>8</v>
      </c>
      <c r="B14" s="1"/>
      <c r="C14" s="1" t="str">
        <f>IFERROR(VLOOKUP(B14,'Microservice Catalogue'!$B$2:$I$192,2,FALSE),"")</f>
        <v/>
      </c>
      <c r="D14" s="1" t="str">
        <f>IFERROR(VLOOKUP(B14,'Microservice Catalogue'!$B$2:$I$192,3,FALSE),"")</f>
        <v/>
      </c>
      <c r="E14" s="1" t="str">
        <f>IFERROR(VLOOKUP(B14,'Microservice Catalogue'!$B$2:$I$192,8,FALSE),"")</f>
        <v/>
      </c>
      <c r="F14" s="24" t="str">
        <f>IFERROR(VLOOKUP(B14,'Microservice Catalogue'!$B$2:$I$192,7,FALSE),"")</f>
        <v/>
      </c>
      <c r="G14" s="27" t="str">
        <f>IF(B14="","",IF($B$2="Dr. Garcia Community Member",VLOOKUP(B14,'Microservice Catalogue'!$B$2:$I$192,4,FALSE),IF($B$2="Dr. Garcia Student",VLOOKUP(B14,'Microservice Catalogue'!$B$2:$I$192,5,FALSE),VLOOKUP(B14,'Microservice Catalogue'!$B$2:$I$192,6,FALSE))))</f>
        <v/>
      </c>
      <c r="H14" s="24">
        <v>1</v>
      </c>
      <c r="I14" s="27" t="str">
        <f t="shared" si="0"/>
        <v/>
      </c>
      <c r="J14" s="16" t="str">
        <f t="shared" si="1"/>
        <v/>
      </c>
    </row>
    <row r="15" spans="1:10">
      <c r="A15" s="15">
        <v>9</v>
      </c>
      <c r="B15" s="1"/>
      <c r="C15" s="1" t="str">
        <f>IFERROR(VLOOKUP(B15,'Microservice Catalogue'!$B$2:$I$192,2,FALSE),"")</f>
        <v/>
      </c>
      <c r="D15" s="1" t="str">
        <f>IFERROR(VLOOKUP(B15,'Microservice Catalogue'!$B$2:$I$192,3,FALSE),"")</f>
        <v/>
      </c>
      <c r="E15" s="1" t="str">
        <f>IFERROR(VLOOKUP(B15,'Microservice Catalogue'!$B$2:$I$192,8,FALSE),"")</f>
        <v/>
      </c>
      <c r="F15" s="24" t="str">
        <f>IFERROR(VLOOKUP(B15,'Microservice Catalogue'!$B$2:$I$192,7,FALSE),"")</f>
        <v/>
      </c>
      <c r="G15" s="27" t="str">
        <f>IF(B15="","",IF($B$2="Dr. Garcia Community Member",VLOOKUP(B15,'Microservice Catalogue'!$B$2:$I$192,4,FALSE),IF($B$2="Dr. Garcia Student",VLOOKUP(B15,'Microservice Catalogue'!$B$2:$I$192,5,FALSE),VLOOKUP(B15,'Microservice Catalogue'!$B$2:$I$192,6,FALSE))))</f>
        <v/>
      </c>
      <c r="H15" s="24">
        <v>1</v>
      </c>
      <c r="I15" s="27" t="str">
        <f t="shared" si="0"/>
        <v/>
      </c>
      <c r="J15" s="16" t="str">
        <f t="shared" si="1"/>
        <v/>
      </c>
    </row>
    <row r="16" spans="1:10">
      <c r="A16" s="15">
        <v>10</v>
      </c>
      <c r="B16" s="1"/>
      <c r="C16" s="1" t="str">
        <f>IFERROR(VLOOKUP(B16,'Microservice Catalogue'!$B$2:$I$192,2,FALSE),"")</f>
        <v/>
      </c>
      <c r="D16" s="1" t="str">
        <f>IFERROR(VLOOKUP(B16,'Microservice Catalogue'!$B$2:$I$192,3,FALSE),"")</f>
        <v/>
      </c>
      <c r="E16" s="1" t="str">
        <f>IFERROR(VLOOKUP(B16,'Microservice Catalogue'!$B$2:$I$192,8,FALSE),"")</f>
        <v/>
      </c>
      <c r="F16" s="24" t="str">
        <f>IFERROR(VLOOKUP(B16,'Microservice Catalogue'!$B$2:$I$192,7,FALSE),"")</f>
        <v/>
      </c>
      <c r="G16" s="27" t="str">
        <f>IF(B16="","",IF($B$2="Dr. Garcia Community Member",VLOOKUP(B16,'Microservice Catalogue'!$B$2:$I$192,4,FALSE),IF($B$2="Dr. Garcia Student",VLOOKUP(B16,'Microservice Catalogue'!$B$2:$I$192,5,FALSE),VLOOKUP(B16,'Microservice Catalogue'!$B$2:$I$192,6,FALSE))))</f>
        <v/>
      </c>
      <c r="H16" s="24">
        <v>1</v>
      </c>
      <c r="I16" s="27" t="str">
        <f t="shared" si="0"/>
        <v/>
      </c>
      <c r="J16" s="16" t="str">
        <f t="shared" si="1"/>
        <v/>
      </c>
    </row>
    <row r="17" spans="1:10">
      <c r="A17" s="15">
        <v>11</v>
      </c>
      <c r="B17" s="1"/>
      <c r="C17" s="1" t="str">
        <f>IFERROR(VLOOKUP(B17,'Microservice Catalogue'!$B$2:$I$192,2,FALSE),"")</f>
        <v/>
      </c>
      <c r="D17" s="1" t="str">
        <f>IFERROR(VLOOKUP(B17,'Microservice Catalogue'!$B$2:$I$192,3,FALSE),"")</f>
        <v/>
      </c>
      <c r="E17" s="1" t="str">
        <f>IFERROR(VLOOKUP(B17,'Microservice Catalogue'!$B$2:$I$192,8,FALSE),"")</f>
        <v/>
      </c>
      <c r="F17" s="24" t="str">
        <f>IFERROR(VLOOKUP(B17,'Microservice Catalogue'!$B$2:$I$192,7,FALSE),"")</f>
        <v/>
      </c>
      <c r="G17" s="27" t="str">
        <f>IF(B17="","",IF($B$2="Dr. Garcia Community Member",VLOOKUP(B17,'Microservice Catalogue'!$B$2:$I$192,4,FALSE),IF($B$2="Dr. Garcia Student",VLOOKUP(B17,'Microservice Catalogue'!$B$2:$I$192,5,FALSE),VLOOKUP(B17,'Microservice Catalogue'!$B$2:$I$192,6,FALSE))))</f>
        <v/>
      </c>
      <c r="H17" s="24">
        <v>1</v>
      </c>
      <c r="I17" s="27" t="str">
        <f t="shared" si="0"/>
        <v/>
      </c>
      <c r="J17" s="16" t="str">
        <f t="shared" si="1"/>
        <v/>
      </c>
    </row>
    <row r="18" spans="1:10">
      <c r="A18" s="15">
        <v>12</v>
      </c>
      <c r="B18" s="1"/>
      <c r="C18" s="1" t="str">
        <f>IFERROR(VLOOKUP(B18,'Microservice Catalogue'!$B$2:$I$192,2,FALSE),"")</f>
        <v/>
      </c>
      <c r="D18" s="1" t="str">
        <f>IFERROR(VLOOKUP(B18,'Microservice Catalogue'!$B$2:$I$192,3,FALSE),"")</f>
        <v/>
      </c>
      <c r="E18" s="1" t="str">
        <f>IFERROR(VLOOKUP(B18,'Microservice Catalogue'!$B$2:$I$192,8,FALSE),"")</f>
        <v/>
      </c>
      <c r="F18" s="24" t="str">
        <f>IFERROR(VLOOKUP(B18,'Microservice Catalogue'!$B$2:$I$192,7,FALSE),"")</f>
        <v/>
      </c>
      <c r="G18" s="27" t="str">
        <f>IF(B18="","",IF($B$2="Dr. Garcia Community Member",VLOOKUP(B18,'Microservice Catalogue'!$B$2:$I$192,4,FALSE),IF($B$2="Dr. Garcia Student",VLOOKUP(B18,'Microservice Catalogue'!$B$2:$I$192,5,FALSE),VLOOKUP(B18,'Microservice Catalogue'!$B$2:$I$192,6,FALSE))))</f>
        <v/>
      </c>
      <c r="H18" s="24">
        <v>1</v>
      </c>
      <c r="I18" s="27" t="str">
        <f t="shared" si="0"/>
        <v/>
      </c>
      <c r="J18" s="16" t="str">
        <f t="shared" si="1"/>
        <v/>
      </c>
    </row>
    <row r="19" spans="1:10">
      <c r="A19" s="15">
        <v>13</v>
      </c>
      <c r="B19" s="1"/>
      <c r="C19" s="1" t="str">
        <f>IFERROR(VLOOKUP(B19,'Microservice Catalogue'!$B$2:$I$192,2,FALSE),"")</f>
        <v/>
      </c>
      <c r="D19" s="1" t="str">
        <f>IFERROR(VLOOKUP(B19,'Microservice Catalogue'!$B$2:$I$192,3,FALSE),"")</f>
        <v/>
      </c>
      <c r="E19" s="1" t="str">
        <f>IFERROR(VLOOKUP(B19,'Microservice Catalogue'!$B$2:$I$192,8,FALSE),"")</f>
        <v/>
      </c>
      <c r="F19" s="24" t="str">
        <f>IFERROR(VLOOKUP(B19,'Microservice Catalogue'!$B$2:$I$192,7,FALSE),"")</f>
        <v/>
      </c>
      <c r="G19" s="27" t="str">
        <f>IF(B19="","",IF($B$2="Dr. Garcia Community Member",VLOOKUP(B19,'Microservice Catalogue'!$B$2:$I$192,4,FALSE),IF($B$2="Dr. Garcia Student",VLOOKUP(B19,'Microservice Catalogue'!$B$2:$I$192,5,FALSE),VLOOKUP(B19,'Microservice Catalogue'!$B$2:$I$192,6,FALSE))))</f>
        <v/>
      </c>
      <c r="H19" s="24">
        <v>1</v>
      </c>
      <c r="I19" s="27" t="str">
        <f t="shared" si="0"/>
        <v/>
      </c>
      <c r="J19" s="16" t="str">
        <f t="shared" si="1"/>
        <v/>
      </c>
    </row>
    <row r="20" spans="1:10">
      <c r="A20" s="15">
        <v>14</v>
      </c>
      <c r="B20" s="1"/>
      <c r="C20" s="1" t="str">
        <f>IFERROR(VLOOKUP(B20,'Microservice Catalogue'!$B$2:$I$192,2,FALSE),"")</f>
        <v/>
      </c>
      <c r="D20" s="1" t="str">
        <f>IFERROR(VLOOKUP(B20,'Microservice Catalogue'!$B$2:$I$192,3,FALSE),"")</f>
        <v/>
      </c>
      <c r="E20" s="1" t="str">
        <f>IFERROR(VLOOKUP(B20,'Microservice Catalogue'!$B$2:$I$192,8,FALSE),"")</f>
        <v/>
      </c>
      <c r="F20" s="24" t="str">
        <f>IFERROR(VLOOKUP(B20,'Microservice Catalogue'!$B$2:$I$192,7,FALSE),"")</f>
        <v/>
      </c>
      <c r="G20" s="27" t="str">
        <f>IF(B20="","",IF($B$2="Dr. Garcia Community Member",VLOOKUP(B20,'Microservice Catalogue'!$B$2:$I$192,4,FALSE),IF($B$2="Dr. Garcia Student",VLOOKUP(B20,'Microservice Catalogue'!$B$2:$I$192,5,FALSE),VLOOKUP(B20,'Microservice Catalogue'!$B$2:$I$192,6,FALSE))))</f>
        <v/>
      </c>
      <c r="H20" s="24">
        <v>1</v>
      </c>
      <c r="I20" s="27" t="str">
        <f t="shared" si="0"/>
        <v/>
      </c>
      <c r="J20" s="16" t="str">
        <f t="shared" si="1"/>
        <v/>
      </c>
    </row>
    <row r="21" spans="1:10">
      <c r="A21" s="15">
        <v>15</v>
      </c>
      <c r="B21" s="1"/>
      <c r="C21" s="1" t="str">
        <f>IFERROR(VLOOKUP(B21,'Microservice Catalogue'!$B$2:$I$192,2,FALSE),"")</f>
        <v/>
      </c>
      <c r="D21" s="1" t="str">
        <f>IFERROR(VLOOKUP(B21,'Microservice Catalogue'!$B$2:$I$192,3,FALSE),"")</f>
        <v/>
      </c>
      <c r="E21" s="1" t="str">
        <f>IFERROR(VLOOKUP(B21,'Microservice Catalogue'!$B$2:$I$192,8,FALSE),"")</f>
        <v/>
      </c>
      <c r="F21" s="24" t="str">
        <f>IFERROR(VLOOKUP(B21,'Microservice Catalogue'!$B$2:$I$192,7,FALSE),"")</f>
        <v/>
      </c>
      <c r="G21" s="27" t="str">
        <f>IF(B21="","",IF($B$2="Dr. Garcia Community Member",VLOOKUP(B21,'Microservice Catalogue'!$B$2:$I$192,4,FALSE),IF($B$2="Dr. Garcia Student",VLOOKUP(B21,'Microservice Catalogue'!$B$2:$I$192,5,FALSE),VLOOKUP(B21,'Microservice Catalogue'!$B$2:$I$192,6,FALSE))))</f>
        <v/>
      </c>
      <c r="H21" s="24">
        <v>1</v>
      </c>
      <c r="I21" s="27" t="str">
        <f t="shared" si="0"/>
        <v/>
      </c>
      <c r="J21" s="16" t="str">
        <f t="shared" si="1"/>
        <v/>
      </c>
    </row>
    <row r="22" spans="1:10">
      <c r="A22" s="15">
        <v>16</v>
      </c>
      <c r="B22" s="1"/>
      <c r="C22" s="1" t="str">
        <f>IFERROR(VLOOKUP(B22,'Microservice Catalogue'!$B$2:$I$192,2,FALSE),"")</f>
        <v/>
      </c>
      <c r="D22" s="1" t="str">
        <f>IFERROR(VLOOKUP(B22,'Microservice Catalogue'!$B$2:$I$192,3,FALSE),"")</f>
        <v/>
      </c>
      <c r="E22" s="1" t="str">
        <f>IFERROR(VLOOKUP(B22,'Microservice Catalogue'!$B$2:$I$192,8,FALSE),"")</f>
        <v/>
      </c>
      <c r="F22" s="24" t="str">
        <f>IFERROR(VLOOKUP(B22,'Microservice Catalogue'!$B$2:$I$192,7,FALSE),"")</f>
        <v/>
      </c>
      <c r="G22" s="27" t="str">
        <f>IF(B22="","",IF($B$2="Dr. Garcia Community Member",VLOOKUP(B22,'Microservice Catalogue'!$B$2:$I$192,4,FALSE),IF($B$2="Dr. Garcia Student",VLOOKUP(B22,'Microservice Catalogue'!$B$2:$I$192,5,FALSE),VLOOKUP(B22,'Microservice Catalogue'!$B$2:$I$192,6,FALSE))))</f>
        <v/>
      </c>
      <c r="H22" s="24">
        <v>1</v>
      </c>
      <c r="I22" s="27" t="str">
        <f t="shared" si="0"/>
        <v/>
      </c>
      <c r="J22" s="16" t="str">
        <f t="shared" si="1"/>
        <v/>
      </c>
    </row>
    <row r="23" spans="1:10">
      <c r="A23" s="15">
        <v>17</v>
      </c>
      <c r="B23" s="1"/>
      <c r="C23" s="1" t="str">
        <f>IFERROR(VLOOKUP(B23,'Microservice Catalogue'!$B$2:$I$192,2,FALSE),"")</f>
        <v/>
      </c>
      <c r="D23" s="1" t="str">
        <f>IFERROR(VLOOKUP(B23,'Microservice Catalogue'!$B$2:$I$192,3,FALSE),"")</f>
        <v/>
      </c>
      <c r="E23" s="1" t="str">
        <f>IFERROR(VLOOKUP(B23,'Microservice Catalogue'!$B$2:$I$192,8,FALSE),"")</f>
        <v/>
      </c>
      <c r="F23" s="24" t="str">
        <f>IFERROR(VLOOKUP(B23,'Microservice Catalogue'!$B$2:$I$192,7,FALSE),"")</f>
        <v/>
      </c>
      <c r="G23" s="27" t="str">
        <f>IF(B23="","",IF($B$2="Dr. Garcia Community Member",VLOOKUP(B23,'Microservice Catalogue'!$B$2:$I$192,4,FALSE),IF($B$2="Dr. Garcia Student",VLOOKUP(B23,'Microservice Catalogue'!$B$2:$I$192,5,FALSE),VLOOKUP(B23,'Microservice Catalogue'!$B$2:$I$192,6,FALSE))))</f>
        <v/>
      </c>
      <c r="H23" s="24">
        <v>1</v>
      </c>
      <c r="I23" s="27" t="str">
        <f t="shared" si="0"/>
        <v/>
      </c>
      <c r="J23" s="16" t="str">
        <f t="shared" si="1"/>
        <v/>
      </c>
    </row>
    <row r="24" spans="1:10">
      <c r="A24" s="15">
        <v>18</v>
      </c>
      <c r="B24" s="1"/>
      <c r="C24" s="1" t="str">
        <f>IFERROR(VLOOKUP(B24,'Microservice Catalogue'!$B$2:$I$192,2,FALSE),"")</f>
        <v/>
      </c>
      <c r="D24" s="1" t="str">
        <f>IFERROR(VLOOKUP(B24,'Microservice Catalogue'!$B$2:$I$192,3,FALSE),"")</f>
        <v/>
      </c>
      <c r="E24" s="1" t="str">
        <f>IFERROR(VLOOKUP(B24,'Microservice Catalogue'!$B$2:$I$192,8,FALSE),"")</f>
        <v/>
      </c>
      <c r="F24" s="24" t="str">
        <f>IFERROR(VLOOKUP(B24,'Microservice Catalogue'!$B$2:$I$192,7,FALSE),"")</f>
        <v/>
      </c>
      <c r="G24" s="27" t="str">
        <f>IF(B24="","",IF($B$2="Dr. Garcia Community Member",VLOOKUP(B24,'Microservice Catalogue'!$B$2:$I$192,4,FALSE),IF($B$2="Dr. Garcia Student",VLOOKUP(B24,'Microservice Catalogue'!$B$2:$I$192,5,FALSE),VLOOKUP(B24,'Microservice Catalogue'!$B$2:$I$192,6,FALSE))))</f>
        <v/>
      </c>
      <c r="H24" s="24">
        <v>1</v>
      </c>
      <c r="I24" s="27" t="str">
        <f t="shared" si="0"/>
        <v/>
      </c>
      <c r="J24" s="16" t="str">
        <f t="shared" si="1"/>
        <v/>
      </c>
    </row>
    <row r="25" spans="1:10">
      <c r="A25" s="15">
        <v>19</v>
      </c>
      <c r="B25" s="1"/>
      <c r="C25" s="1" t="str">
        <f>IFERROR(VLOOKUP(B25,'Microservice Catalogue'!$B$2:$I$192,2,FALSE),"")</f>
        <v/>
      </c>
      <c r="D25" s="1" t="str">
        <f>IFERROR(VLOOKUP(B25,'Microservice Catalogue'!$B$2:$I$192,3,FALSE),"")</f>
        <v/>
      </c>
      <c r="E25" s="1" t="str">
        <f>IFERROR(VLOOKUP(B25,'Microservice Catalogue'!$B$2:$I$192,8,FALSE),"")</f>
        <v/>
      </c>
      <c r="F25" s="24" t="str">
        <f>IFERROR(VLOOKUP(B25,'Microservice Catalogue'!$B$2:$I$192,7,FALSE),"")</f>
        <v/>
      </c>
      <c r="G25" s="27" t="str">
        <f>IF(B25="","",IF($B$2="Dr. Garcia Community Member",VLOOKUP(B25,'Microservice Catalogue'!$B$2:$I$192,4,FALSE),IF($B$2="Dr. Garcia Student",VLOOKUP(B25,'Microservice Catalogue'!$B$2:$I$192,5,FALSE),VLOOKUP(B25,'Microservice Catalogue'!$B$2:$I$192,6,FALSE))))</f>
        <v/>
      </c>
      <c r="H25" s="24">
        <v>1</v>
      </c>
      <c r="I25" s="27" t="str">
        <f t="shared" si="0"/>
        <v/>
      </c>
      <c r="J25" s="16" t="str">
        <f t="shared" si="1"/>
        <v/>
      </c>
    </row>
    <row r="26" spans="1:10">
      <c r="A26" s="15">
        <v>20</v>
      </c>
      <c r="B26" s="1"/>
      <c r="C26" s="1" t="str">
        <f>IFERROR(VLOOKUP(B26,'Microservice Catalogue'!$B$2:$I$192,2,FALSE),"")</f>
        <v/>
      </c>
      <c r="D26" s="1" t="str">
        <f>IFERROR(VLOOKUP(B26,'Microservice Catalogue'!$B$2:$I$192,3,FALSE),"")</f>
        <v/>
      </c>
      <c r="E26" s="1" t="str">
        <f>IFERROR(VLOOKUP(B26,'Microservice Catalogue'!$B$2:$I$192,8,FALSE),"")</f>
        <v/>
      </c>
      <c r="F26" s="24" t="str">
        <f>IFERROR(VLOOKUP(B26,'Microservice Catalogue'!$B$2:$I$192,7,FALSE),"")</f>
        <v/>
      </c>
      <c r="G26" s="27" t="str">
        <f>IF(B26="","",IF($B$2="Dr. Garcia Community Member",VLOOKUP(B26,'Microservice Catalogue'!$B$2:$I$192,4,FALSE),IF($B$2="Dr. Garcia Student",VLOOKUP(B26,'Microservice Catalogue'!$B$2:$I$192,5,FALSE),VLOOKUP(B26,'Microservice Catalogue'!$B$2:$I$192,6,FALSE))))</f>
        <v/>
      </c>
      <c r="H26" s="24">
        <v>1</v>
      </c>
      <c r="I26" s="27" t="str">
        <f t="shared" si="0"/>
        <v/>
      </c>
      <c r="J26" s="16" t="str">
        <f t="shared" si="1"/>
        <v/>
      </c>
    </row>
    <row r="27" spans="1:10">
      <c r="A27" s="15">
        <v>21</v>
      </c>
      <c r="B27" s="1"/>
      <c r="C27" s="1" t="str">
        <f>IFERROR(VLOOKUP(B27,'Microservice Catalogue'!$B$2:$I$192,2,FALSE),"")</f>
        <v/>
      </c>
      <c r="D27" s="1" t="str">
        <f>IFERROR(VLOOKUP(B27,'Microservice Catalogue'!$B$2:$I$192,3,FALSE),"")</f>
        <v/>
      </c>
      <c r="E27" s="1" t="str">
        <f>IFERROR(VLOOKUP(B27,'Microservice Catalogue'!$B$2:$I$192,8,FALSE),"")</f>
        <v/>
      </c>
      <c r="F27" s="24" t="str">
        <f>IFERROR(VLOOKUP(B27,'Microservice Catalogue'!$B$2:$I$192,7,FALSE),"")</f>
        <v/>
      </c>
      <c r="G27" s="27" t="str">
        <f>IF(B27="","",IF($B$2="Dr. Garcia Community Member",VLOOKUP(B27,'Microservice Catalogue'!$B$2:$I$192,4,FALSE),IF($B$2="Dr. Garcia Student",VLOOKUP(B27,'Microservice Catalogue'!$B$2:$I$192,5,FALSE),VLOOKUP(B27,'Microservice Catalogue'!$B$2:$I$192,6,FALSE))))</f>
        <v/>
      </c>
      <c r="H27" s="24">
        <v>1</v>
      </c>
      <c r="I27" s="27" t="str">
        <f t="shared" si="0"/>
        <v/>
      </c>
      <c r="J27" s="16" t="str">
        <f t="shared" si="1"/>
        <v/>
      </c>
    </row>
    <row r="28" spans="1:10">
      <c r="A28" s="15">
        <v>22</v>
      </c>
      <c r="B28" s="1"/>
      <c r="C28" s="1" t="str">
        <f>IFERROR(VLOOKUP(B28,'Microservice Catalogue'!$B$2:$I$192,2,FALSE),"")</f>
        <v/>
      </c>
      <c r="D28" s="1" t="str">
        <f>IFERROR(VLOOKUP(B28,'Microservice Catalogue'!$B$2:$I$192,3,FALSE),"")</f>
        <v/>
      </c>
      <c r="E28" s="1" t="str">
        <f>IFERROR(VLOOKUP(B28,'Microservice Catalogue'!$B$2:$I$192,8,FALSE),"")</f>
        <v/>
      </c>
      <c r="F28" s="24" t="str">
        <f>IFERROR(VLOOKUP(B28,'Microservice Catalogue'!$B$2:$I$192,7,FALSE),"")</f>
        <v/>
      </c>
      <c r="G28" s="27" t="str">
        <f>IF(B28="","",IF($B$2="Dr. Garcia Community Member",VLOOKUP(B28,'Microservice Catalogue'!$B$2:$I$192,4,FALSE),IF($B$2="Dr. Garcia Student",VLOOKUP(B28,'Microservice Catalogue'!$B$2:$I$192,5,FALSE),VLOOKUP(B28,'Microservice Catalogue'!$B$2:$I$192,6,FALSE))))</f>
        <v/>
      </c>
      <c r="H28" s="24">
        <v>1</v>
      </c>
      <c r="I28" s="27" t="str">
        <f t="shared" si="0"/>
        <v/>
      </c>
      <c r="J28" s="16" t="str">
        <f t="shared" si="1"/>
        <v/>
      </c>
    </row>
    <row r="29" spans="1:10">
      <c r="A29" s="15">
        <v>23</v>
      </c>
      <c r="B29" s="1"/>
      <c r="C29" s="1" t="str">
        <f>IFERROR(VLOOKUP(B29,'Microservice Catalogue'!$B$2:$I$192,2,FALSE),"")</f>
        <v/>
      </c>
      <c r="D29" s="1" t="str">
        <f>IFERROR(VLOOKUP(B29,'Microservice Catalogue'!$B$2:$I$192,3,FALSE),"")</f>
        <v/>
      </c>
      <c r="E29" s="1" t="str">
        <f>IFERROR(VLOOKUP(B29,'Microservice Catalogue'!$B$2:$I$192,8,FALSE),"")</f>
        <v/>
      </c>
      <c r="F29" s="24" t="str">
        <f>IFERROR(VLOOKUP(B29,'Microservice Catalogue'!$B$2:$I$192,7,FALSE),"")</f>
        <v/>
      </c>
      <c r="G29" s="27" t="str">
        <f>IF(B29="","",IF($B$2="Dr. Garcia Community Member",VLOOKUP(B29,'Microservice Catalogue'!$B$2:$I$192,4,FALSE),IF($B$2="Dr. Garcia Student",VLOOKUP(B29,'Microservice Catalogue'!$B$2:$I$192,5,FALSE),VLOOKUP(B29,'Microservice Catalogue'!$B$2:$I$192,6,FALSE))))</f>
        <v/>
      </c>
      <c r="H29" s="24">
        <v>1</v>
      </c>
      <c r="I29" s="27" t="str">
        <f t="shared" si="0"/>
        <v/>
      </c>
      <c r="J29" s="16" t="str">
        <f t="shared" si="1"/>
        <v/>
      </c>
    </row>
    <row r="30" spans="1:10">
      <c r="A30" s="15">
        <v>24</v>
      </c>
      <c r="B30" s="1"/>
      <c r="C30" s="1" t="str">
        <f>IFERROR(VLOOKUP(B30,'Microservice Catalogue'!$B$2:$I$192,2,FALSE),"")</f>
        <v/>
      </c>
      <c r="D30" s="1" t="str">
        <f>IFERROR(VLOOKUP(B30,'Microservice Catalogue'!$B$2:$I$192,3,FALSE),"")</f>
        <v/>
      </c>
      <c r="E30" s="1" t="str">
        <f>IFERROR(VLOOKUP(B30,'Microservice Catalogue'!$B$2:$I$192,8,FALSE),"")</f>
        <v/>
      </c>
      <c r="F30" s="24" t="str">
        <f>IFERROR(VLOOKUP(B30,'Microservice Catalogue'!$B$2:$I$192,7,FALSE),"")</f>
        <v/>
      </c>
      <c r="G30" s="27" t="str">
        <f>IF(B30="","",IF($B$2="Dr. Garcia Community Member",VLOOKUP(B30,'Microservice Catalogue'!$B$2:$I$192,4,FALSE),IF($B$2="Dr. Garcia Student",VLOOKUP(B30,'Microservice Catalogue'!$B$2:$I$192,5,FALSE),VLOOKUP(B30,'Microservice Catalogue'!$B$2:$I$192,6,FALSE))))</f>
        <v/>
      </c>
      <c r="H30" s="24">
        <v>1</v>
      </c>
      <c r="I30" s="27" t="str">
        <f t="shared" si="0"/>
        <v/>
      </c>
      <c r="J30" s="16" t="str">
        <f t="shared" si="1"/>
        <v/>
      </c>
    </row>
    <row r="31" spans="1:10">
      <c r="A31" s="15">
        <v>25</v>
      </c>
      <c r="B31" s="1"/>
      <c r="C31" s="1" t="str">
        <f>IFERROR(VLOOKUP(B31,'Microservice Catalogue'!$B$2:$I$192,2,FALSE),"")</f>
        <v/>
      </c>
      <c r="D31" s="1" t="str">
        <f>IFERROR(VLOOKUP(B31,'Microservice Catalogue'!$B$2:$I$192,3,FALSE),"")</f>
        <v/>
      </c>
      <c r="E31" s="1" t="str">
        <f>IFERROR(VLOOKUP(B31,'Microservice Catalogue'!$B$2:$I$192,8,FALSE),"")</f>
        <v/>
      </c>
      <c r="F31" s="24" t="str">
        <f>IFERROR(VLOOKUP(B31,'Microservice Catalogue'!$B$2:$I$192,7,FALSE),"")</f>
        <v/>
      </c>
      <c r="G31" s="27" t="str">
        <f>IF(B31="","",IF($B$2="Dr. Garcia Community Member",VLOOKUP(B31,'Microservice Catalogue'!$B$2:$I$192,4,FALSE),IF($B$2="Dr. Garcia Student",VLOOKUP(B31,'Microservice Catalogue'!$B$2:$I$192,5,FALSE),VLOOKUP(B31,'Microservice Catalogue'!$B$2:$I$192,6,FALSE))))</f>
        <v/>
      </c>
      <c r="H31" s="24">
        <v>1</v>
      </c>
      <c r="I31" s="27" t="str">
        <f t="shared" si="0"/>
        <v/>
      </c>
      <c r="J31" s="16" t="str">
        <f t="shared" si="1"/>
        <v/>
      </c>
    </row>
    <row r="32" spans="1:10">
      <c r="A32" s="15">
        <v>26</v>
      </c>
      <c r="B32" s="1"/>
      <c r="C32" s="1" t="str">
        <f>IFERROR(VLOOKUP(B32,'Microservice Catalogue'!$B$2:$I$192,2,FALSE),"")</f>
        <v/>
      </c>
      <c r="D32" s="1" t="str">
        <f>IFERROR(VLOOKUP(B32,'Microservice Catalogue'!$B$2:$I$192,3,FALSE),"")</f>
        <v/>
      </c>
      <c r="E32" s="1" t="str">
        <f>IFERROR(VLOOKUP(B32,'Microservice Catalogue'!$B$2:$I$192,8,FALSE),"")</f>
        <v/>
      </c>
      <c r="F32" s="24" t="str">
        <f>IFERROR(VLOOKUP(B32,'Microservice Catalogue'!$B$2:$I$192,7,FALSE),"")</f>
        <v/>
      </c>
      <c r="G32" s="27" t="str">
        <f>IF(B32="","",IF($B$2="Dr. Garcia Community Member",VLOOKUP(B32,'Microservice Catalogue'!$B$2:$I$192,4,FALSE),IF($B$2="Dr. Garcia Student",VLOOKUP(B32,'Microservice Catalogue'!$B$2:$I$192,5,FALSE),VLOOKUP(B32,'Microservice Catalogue'!$B$2:$I$192,6,FALSE))))</f>
        <v/>
      </c>
      <c r="H32" s="24">
        <v>1</v>
      </c>
      <c r="I32" s="27" t="str">
        <f t="shared" si="0"/>
        <v/>
      </c>
      <c r="J32" s="16" t="str">
        <f t="shared" si="1"/>
        <v/>
      </c>
    </row>
    <row r="33" spans="1:10">
      <c r="A33" s="15">
        <v>27</v>
      </c>
      <c r="B33" s="1"/>
      <c r="C33" s="1" t="str">
        <f>IFERROR(VLOOKUP(B33,'Microservice Catalogue'!$B$2:$I$192,2,FALSE),"")</f>
        <v/>
      </c>
      <c r="D33" s="1" t="str">
        <f>IFERROR(VLOOKUP(B33,'Microservice Catalogue'!$B$2:$I$192,3,FALSE),"")</f>
        <v/>
      </c>
      <c r="E33" s="1" t="str">
        <f>IFERROR(VLOOKUP(B33,'Microservice Catalogue'!$B$2:$I$192,8,FALSE),"")</f>
        <v/>
      </c>
      <c r="F33" s="24" t="str">
        <f>IFERROR(VLOOKUP(B33,'Microservice Catalogue'!$B$2:$I$192,7,FALSE),"")</f>
        <v/>
      </c>
      <c r="G33" s="27" t="str">
        <f>IF(B33="","",IF($B$2="Dr. Garcia Community Member",VLOOKUP(B33,'Microservice Catalogue'!$B$2:$I$192,4,FALSE),IF($B$2="Dr. Garcia Student",VLOOKUP(B33,'Microservice Catalogue'!$B$2:$I$192,5,FALSE),VLOOKUP(B33,'Microservice Catalogue'!$B$2:$I$192,6,FALSE))))</f>
        <v/>
      </c>
      <c r="H33" s="24">
        <v>1</v>
      </c>
      <c r="I33" s="27" t="str">
        <f t="shared" si="0"/>
        <v/>
      </c>
      <c r="J33" s="16" t="str">
        <f t="shared" si="1"/>
        <v/>
      </c>
    </row>
    <row r="34" spans="1:10">
      <c r="A34" s="15">
        <v>28</v>
      </c>
      <c r="B34" s="1"/>
      <c r="C34" s="1" t="str">
        <f>IFERROR(VLOOKUP(B34,'Microservice Catalogue'!$B$2:$I$192,2,FALSE),"")</f>
        <v/>
      </c>
      <c r="D34" s="1" t="str">
        <f>IFERROR(VLOOKUP(B34,'Microservice Catalogue'!$B$2:$I$192,3,FALSE),"")</f>
        <v/>
      </c>
      <c r="E34" s="1" t="str">
        <f>IFERROR(VLOOKUP(B34,'Microservice Catalogue'!$B$2:$I$192,8,FALSE),"")</f>
        <v/>
      </c>
      <c r="F34" s="24" t="str">
        <f>IFERROR(VLOOKUP(B34,'Microservice Catalogue'!$B$2:$I$192,7,FALSE),"")</f>
        <v/>
      </c>
      <c r="G34" s="27" t="str">
        <f>IF(B34="","",IF($B$2="Dr. Garcia Community Member",VLOOKUP(B34,'Microservice Catalogue'!$B$2:$I$192,4,FALSE),IF($B$2="Dr. Garcia Student",VLOOKUP(B34,'Microservice Catalogue'!$B$2:$I$192,5,FALSE),VLOOKUP(B34,'Microservice Catalogue'!$B$2:$I$192,6,FALSE))))</f>
        <v/>
      </c>
      <c r="H34" s="24">
        <v>1</v>
      </c>
      <c r="I34" s="27" t="str">
        <f t="shared" si="0"/>
        <v/>
      </c>
      <c r="J34" s="16" t="str">
        <f t="shared" si="1"/>
        <v/>
      </c>
    </row>
    <row r="35" spans="1:10">
      <c r="A35" s="15">
        <v>29</v>
      </c>
      <c r="B35" s="1"/>
      <c r="C35" s="1" t="str">
        <f>IFERROR(VLOOKUP(B35,'Microservice Catalogue'!$B$2:$I$192,2,FALSE),"")</f>
        <v/>
      </c>
      <c r="D35" s="1" t="str">
        <f>IFERROR(VLOOKUP(B35,'Microservice Catalogue'!$B$2:$I$192,3,FALSE),"")</f>
        <v/>
      </c>
      <c r="E35" s="1" t="str">
        <f>IFERROR(VLOOKUP(B35,'Microservice Catalogue'!$B$2:$I$192,8,FALSE),"")</f>
        <v/>
      </c>
      <c r="F35" s="24" t="str">
        <f>IFERROR(VLOOKUP(B35,'Microservice Catalogue'!$B$2:$I$192,7,FALSE),"")</f>
        <v/>
      </c>
      <c r="G35" s="27" t="str">
        <f>IF(B35="","",IF($B$2="Dr. Garcia Community Member",VLOOKUP(B35,'Microservice Catalogue'!$B$2:$I$192,4,FALSE),IF($B$2="Dr. Garcia Student",VLOOKUP(B35,'Microservice Catalogue'!$B$2:$I$192,5,FALSE),VLOOKUP(B35,'Microservice Catalogue'!$B$2:$I$192,6,FALSE))))</f>
        <v/>
      </c>
      <c r="H35" s="24">
        <v>1</v>
      </c>
      <c r="I35" s="27" t="str">
        <f t="shared" si="0"/>
        <v/>
      </c>
      <c r="J35" s="16" t="str">
        <f t="shared" si="1"/>
        <v/>
      </c>
    </row>
    <row r="36" spans="1:10">
      <c r="A36" s="17">
        <v>30</v>
      </c>
      <c r="B36" s="9"/>
      <c r="C36" s="9" t="str">
        <f>IFERROR(VLOOKUP(B36,'Microservice Catalogue'!$B$2:$I$192,2,FALSE),"")</f>
        <v/>
      </c>
      <c r="D36" s="9" t="str">
        <f>IFERROR(VLOOKUP(B36,'Microservice Catalogue'!$B$2:$I$192,3,FALSE),"")</f>
        <v/>
      </c>
      <c r="E36" s="9" t="str">
        <f>IFERROR(VLOOKUP(B36,'Microservice Catalogue'!$B$2:$I$192,8,FALSE),"")</f>
        <v/>
      </c>
      <c r="F36" s="25" t="str">
        <f>IFERROR(VLOOKUP(B36,'Microservice Catalogue'!$B$2:$I$192,7,FALSE),"")</f>
        <v/>
      </c>
      <c r="G36" s="28" t="str">
        <f>IF(B36="","",IF($B$2="Dr. Garcia Community Member",VLOOKUP(B36,'Microservice Catalogue'!$B$2:$I$192,4,FALSE),IF($B$2="Dr. Garcia Student",VLOOKUP(B36,'Microservice Catalogue'!$B$2:$I$192,5,FALSE),VLOOKUP(B36,'Microservice Catalogue'!$B$2:$I$192,6,FALSE))))</f>
        <v/>
      </c>
      <c r="H36" s="25">
        <v>1</v>
      </c>
      <c r="I36" s="28" t="str">
        <f t="shared" si="0"/>
        <v/>
      </c>
      <c r="J36" s="18" t="str">
        <f t="shared" si="1"/>
        <v/>
      </c>
    </row>
    <row r="37" spans="1:10">
      <c r="I37" s="27"/>
    </row>
    <row r="38" spans="1:10">
      <c r="H38" t="s">
        <v>876</v>
      </c>
      <c r="I38" s="27">
        <f>SUMIF(F7:F36,"One-time",I7:I36)+SUMIF(F7:F36,"Per item",I7:I36)</f>
        <v>0</v>
      </c>
    </row>
    <row r="39" spans="1:10">
      <c r="H39" t="s">
        <v>877</v>
      </c>
      <c r="I39" s="27">
        <f>SUMIF(F7:F36,"Weekly",I7:I36)</f>
        <v>0</v>
      </c>
    </row>
    <row r="40" spans="1:10">
      <c r="H40" t="s">
        <v>878</v>
      </c>
      <c r="I40" s="27">
        <f>SUMIF(F7:F36,"Monthly",I7:I36)</f>
        <v>0</v>
      </c>
    </row>
    <row r="41" spans="1:10">
      <c r="H41" t="s">
        <v>879</v>
      </c>
      <c r="I41" s="27">
        <f>SUM(I7:I36)</f>
        <v>0</v>
      </c>
    </row>
  </sheetData>
  <mergeCells count="1">
    <mergeCell ref="A1:J1"/>
  </mergeCells>
  <dataValidations count="4">
    <dataValidation type="list" sqref="B2">
      <formula1>"Dr. Garcia Community Member,Dr. Garcia Student,Independent Biomagnetism Practitioner"</formula1>
    </dataValidation>
    <dataValidation type="list" sqref="B3">
      <formula1>"Beginning Stage — Foundation,Intermediate Stage — Growth,Advanced Stage — Authority"</formula1>
    </dataValidation>
    <dataValidation type="list" sqref="B4">
      <formula1>"All Roles,Discovery &amp; Reach,Education &amp; Consideration,Trust &amp; Decision Support,Enquiry &amp; Booking Conversion,Nurture &amp; Retention,Measurement &amp; Optimization"</formula1>
    </dataValidation>
    <dataValidation type="list" sqref="B7:B36">
      <formula1>'Microservice Catalogue'!$B$2:$B$192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Microservice Catalogue</vt:lpstr>
      <vt:lpstr>Catalogue Information</vt:lpstr>
      <vt:lpstr>Package Builder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isadmin</cp:lastModifiedBy>
  <dcterms:modified xsi:type="dcterms:W3CDTF">2026-06-25T20:46:22Z</dcterms:modified>
</cp:coreProperties>
</file>